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" sheetId="1" state="visible" r:id="rId1"/>
    <sheet name="はじめに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&quot;¥&quot;#,##0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売上表" displayName="売上表" ref="A1:G9" headerRowCount="1">
  <autoFilter ref="A1:G9"/>
  <tableColumns count="7">
    <tableColumn id="1" name="日付"/>
    <tableColumn id="2" name="担当者"/>
    <tableColumn id="3" name="店舗"/>
    <tableColumn id="4" name="商品"/>
    <tableColumn id="5" name="金額"/>
    <tableColumn id="6" name="手数料"/>
    <tableColumn id="7" name="1000円以上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ja/learn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日付</t>
        </is>
      </c>
      <c r="B1" s="1" t="inlineStr">
        <is>
          <t>担当者</t>
        </is>
      </c>
      <c r="C1" s="1" t="inlineStr">
        <is>
          <t>店舗</t>
        </is>
      </c>
      <c r="D1" s="1" t="inlineStr">
        <is>
          <t>商品</t>
        </is>
      </c>
      <c r="E1" s="1" t="inlineStr">
        <is>
          <t>金額</t>
        </is>
      </c>
      <c r="F1" s="1" t="inlineStr">
        <is>
          <t>手数料</t>
        </is>
      </c>
      <c r="G1" s="1" t="inlineStr">
        <is>
          <t>1000円以上</t>
        </is>
      </c>
      <c r="H1" t="inlineStr">
        <is>
          <t>手数料率（ステップ2）</t>
        </is>
      </c>
      <c r="I1" s="2" t="n">
        <v>0.1</v>
      </c>
      <c r="K1" s="1" t="inlineStr">
        <is>
          <t>商品</t>
        </is>
      </c>
      <c r="L1" s="1" t="inlineStr">
        <is>
          <t>価格</t>
        </is>
      </c>
      <c r="N1" s="1" t="inlineStr">
        <is>
          <t>担当者</t>
        </is>
      </c>
    </row>
    <row r="2">
      <c r="A2" s="3" t="n">
        <v>46084</v>
      </c>
      <c r="B2" s="4" t="inlineStr">
        <is>
          <t>佐藤</t>
        </is>
      </c>
      <c r="C2" s="4" t="inlineStr">
        <is>
          <t>東京</t>
        </is>
      </c>
      <c r="D2" s="4" t="inlineStr">
        <is>
          <t>ノート</t>
        </is>
      </c>
      <c r="E2" s="5" t="n">
        <v>1250</v>
      </c>
      <c r="F2" s="6">
        <f>E2*$I$1</f>
        <v/>
      </c>
      <c r="G2" s="7">
        <f>IF(E2&gt;=1000,"はい","いいえ")</f>
        <v/>
      </c>
      <c r="K2" s="4" t="inlineStr">
        <is>
          <t>ノート</t>
        </is>
      </c>
      <c r="L2" s="5" t="n">
        <v>1250</v>
      </c>
      <c r="N2" s="4" t="inlineStr">
        <is>
          <t>佐藤</t>
        </is>
      </c>
    </row>
    <row r="3">
      <c r="A3" s="3" t="n">
        <v>46084</v>
      </c>
      <c r="B3" s="4" t="inlineStr">
        <is>
          <t>鈴木</t>
        </is>
      </c>
      <c r="C3" s="4" t="inlineStr">
        <is>
          <t>大阪</t>
        </is>
      </c>
      <c r="D3" s="4" t="inlineStr">
        <is>
          <t>ボールペン</t>
        </is>
      </c>
      <c r="E3" s="5" t="n">
        <v>400</v>
      </c>
      <c r="F3" s="6">
        <f>E3*$I$1</f>
        <v/>
      </c>
      <c r="G3" s="7">
        <f>IF(E3&gt;=1000,"はい","いいえ")</f>
        <v/>
      </c>
      <c r="H3" s="8" t="inlineStr">
        <is>
          <t>合計（ステップ2）</t>
        </is>
      </c>
      <c r="I3" s="6">
        <f>SUM(E2:E9)</f>
        <v/>
      </c>
      <c r="K3" s="4" t="inlineStr">
        <is>
          <t>ボールペン</t>
        </is>
      </c>
      <c r="L3" s="5" t="n">
        <v>400</v>
      </c>
      <c r="N3" s="4" t="inlineStr">
        <is>
          <t>鈴木</t>
        </is>
      </c>
    </row>
    <row r="4">
      <c r="A4" s="3" t="n">
        <v>46085</v>
      </c>
      <c r="B4" s="4" t="inlineStr">
        <is>
          <t>佐藤</t>
        </is>
      </c>
      <c r="C4" s="4" t="inlineStr">
        <is>
          <t>大阪</t>
        </is>
      </c>
      <c r="D4" s="4" t="inlineStr">
        <is>
          <t>手帳</t>
        </is>
      </c>
      <c r="E4" s="5" t="n">
        <v>1800</v>
      </c>
      <c r="F4" s="6">
        <f>E4*$I$1</f>
        <v/>
      </c>
      <c r="G4" s="7">
        <f>IF(E4&gt;=1000,"はい","いいえ")</f>
        <v/>
      </c>
      <c r="H4" s="8" t="inlineStr">
        <is>
          <t>1件あたりの平均（ステップ2）</t>
        </is>
      </c>
      <c r="I4" s="6">
        <f>AVERAGE(E2:E9)</f>
        <v/>
      </c>
      <c r="K4" s="4" t="inlineStr">
        <is>
          <t>手帳</t>
        </is>
      </c>
      <c r="L4" s="5" t="n">
        <v>1800</v>
      </c>
      <c r="N4" s="4" t="inlineStr">
        <is>
          <t>高橋</t>
        </is>
      </c>
    </row>
    <row r="5">
      <c r="A5" s="3" t="n">
        <v>46086</v>
      </c>
      <c r="B5" s="4" t="inlineStr">
        <is>
          <t>高橋</t>
        </is>
      </c>
      <c r="C5" s="4" t="inlineStr">
        <is>
          <t>東京</t>
        </is>
      </c>
      <c r="D5" s="4" t="inlineStr">
        <is>
          <t>ノート</t>
        </is>
      </c>
      <c r="E5" s="5" t="n">
        <v>1250</v>
      </c>
      <c r="F5" s="6">
        <f>E5*$I$1</f>
        <v/>
      </c>
      <c r="G5" s="7">
        <f>IF(E5&gt;=1000,"はい","いいえ")</f>
        <v/>
      </c>
    </row>
    <row r="6">
      <c r="A6" s="3" t="n">
        <v>46086</v>
      </c>
      <c r="B6" s="4" t="inlineStr">
        <is>
          <t>鈴木</t>
        </is>
      </c>
      <c r="C6" s="4" t="inlineStr">
        <is>
          <t>東京</t>
        </is>
      </c>
      <c r="D6" s="4" t="inlineStr">
        <is>
          <t>手帳</t>
        </is>
      </c>
      <c r="E6" s="5" t="n">
        <v>1800</v>
      </c>
      <c r="F6" s="6">
        <f>E6*$I$1</f>
        <v/>
      </c>
      <c r="G6" s="7">
        <f>IF(E6&gt;=1000,"はい","いいえ")</f>
        <v/>
      </c>
      <c r="H6" s="8" t="inlineStr">
        <is>
          <t>東京店の売上件数（ステップ4）</t>
        </is>
      </c>
      <c r="I6" s="9">
        <f>COUNTIF(C2:C9,"東京")</f>
        <v/>
      </c>
    </row>
    <row r="7">
      <c r="A7" s="3" t="n">
        <v>46087</v>
      </c>
      <c r="B7" s="4" t="inlineStr">
        <is>
          <t>佐藤</t>
        </is>
      </c>
      <c r="C7" s="4" t="inlineStr">
        <is>
          <t>東京</t>
        </is>
      </c>
      <c r="D7" s="4" t="inlineStr">
        <is>
          <t>ボールペン</t>
        </is>
      </c>
      <c r="E7" s="5" t="n">
        <v>400</v>
      </c>
      <c r="F7" s="6">
        <f>E7*$I$1</f>
        <v/>
      </c>
      <c r="G7" s="7">
        <f>IF(E7&gt;=1000,"はい","いいえ")</f>
        <v/>
      </c>
      <c r="H7" s="8" t="inlineStr">
        <is>
          <t>佐藤さんの売上合計（ステップ4）</t>
        </is>
      </c>
      <c r="I7" s="6">
        <f>SUMIF(B2:B9,"佐藤",E2:E9)</f>
        <v/>
      </c>
    </row>
    <row r="8">
      <c r="A8" s="3" t="n">
        <v>46088</v>
      </c>
      <c r="B8" s="4" t="inlineStr">
        <is>
          <t>高橋</t>
        </is>
      </c>
      <c r="C8" s="4" t="inlineStr">
        <is>
          <t>大阪</t>
        </is>
      </c>
      <c r="D8" s="4" t="inlineStr">
        <is>
          <t>ノート</t>
        </is>
      </c>
      <c r="E8" s="5" t="n">
        <v>1250</v>
      </c>
      <c r="F8" s="6">
        <f>E8*$I$1</f>
        <v/>
      </c>
      <c r="G8" s="7">
        <f>IF(E8&gt;=1000,"はい","いいえ")</f>
        <v/>
      </c>
      <c r="H8" s="8" t="inlineStr">
        <is>
          <t>鈴木さんの大阪店での売上件数（ステップ4）</t>
        </is>
      </c>
      <c r="I8" s="9">
        <f>COUNTIFS(B2:B9,"鈴木",C2:C9,"大阪")</f>
        <v/>
      </c>
    </row>
    <row r="9">
      <c r="A9" s="3" t="n">
        <v>46088</v>
      </c>
      <c r="B9" s="4" t="inlineStr">
        <is>
          <t>鈴木</t>
        </is>
      </c>
      <c r="C9" s="4" t="inlineStr">
        <is>
          <t>大阪</t>
        </is>
      </c>
      <c r="D9" s="4" t="inlineStr">
        <is>
          <t>ボールペン</t>
        </is>
      </c>
      <c r="E9" s="5" t="n">
        <v>400</v>
      </c>
      <c r="F9" s="6">
        <f>E9*$I$1</f>
        <v/>
      </c>
      <c r="G9" s="7">
        <f>IF(E9&gt;=1000,"はい","いいえ")</f>
        <v/>
      </c>
      <c r="H9" s="8" t="inlineStr">
        <is>
          <t>「はい」の件数（ステップ4）</t>
        </is>
      </c>
      <c r="I9" s="9">
        <f>COUNTIF(G2:G9,"はい")</f>
        <v/>
      </c>
    </row>
    <row r="10">
      <c r="H10" s="8" t="inlineStr">
        <is>
          <t>「いいえ」の件数（ステップ4）</t>
        </is>
      </c>
      <c r="I10" s="9">
        <f>COUNTIF(G2:G9,"いいえ")</f>
        <v/>
      </c>
    </row>
    <row r="11">
      <c r="H11" s="8" t="inlineStr">
        <is>
          <t>手帳の価格・VLOOKUP（ステップ5）</t>
        </is>
      </c>
      <c r="I11" s="6">
        <f>VLOOKUP("手帳",K2:L4,2,FALSE)</f>
        <v/>
      </c>
    </row>
    <row r="13">
      <c r="H13" s="10" t="inlineStr">
        <is>
          <t>ピボットテーブルの確認（ステップ7）：担当者別の合計</t>
        </is>
      </c>
    </row>
    <row r="14">
      <c r="H14" t="inlineStr">
        <is>
          <t>佐藤</t>
        </is>
      </c>
      <c r="I14" s="6">
        <f>SUMIF($B$2:$B$9,H14,$E$2:$E$9)</f>
        <v/>
      </c>
    </row>
    <row r="15">
      <c r="H15" t="inlineStr">
        <is>
          <t>鈴木</t>
        </is>
      </c>
      <c r="I15" s="6">
        <f>SUMIF($B$2:$B$9,H15,$E$2:$E$9)</f>
        <v/>
      </c>
    </row>
    <row r="16">
      <c r="H16" t="inlineStr">
        <is>
          <t>高橋</t>
        </is>
      </c>
      <c r="I16" s="6">
        <f>SUMIF($B$2:$B$9,H16,$E$2:$E$9)</f>
        <v/>
      </c>
    </row>
    <row r="17">
      <c r="H17" s="10" t="inlineStr">
        <is>
          <t>総計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チュートリアルのサンプルブック</t>
        </is>
      </c>
    </row>
    <row r="2">
      <c r="A2" s="12" t="inlineStr">
        <is>
          <t>Excel初心者の勉強法：何から覚えるかを7ステップで解説</t>
        </is>
      </c>
    </row>
    <row r="4">
      <c r="A4" t="inlineStr">
        <is>
          <t>解説記事：</t>
        </is>
      </c>
      <c r="B4" s="13" t="inlineStr">
        <is>
          <t>https://www.excel-zone.com/ja/learn-excel/</t>
        </is>
      </c>
    </row>
    <row r="6">
      <c r="A6" s="14" t="inlineStr">
        <is>
          <t>緑色のセルには記事で解説している数式が入っています。データを変更すると結果が変わることを確認できます。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2026-11-02T10:40:18Z</dcterms:created>
  <dcterms:modified xsi:type="dcterms:W3CDTF">2026-11-02T10:40:18Z</dcterms:modified>
</cp:coreProperties>
</file>