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en" sheetId="1" state="visible" r:id="rId1"/>
    <sheet name="Dashboard" sheetId="2" state="visible" r:id="rId2"/>
    <sheet name="Calc Monat" sheetId="3" state="visible" r:id="rId3"/>
    <sheet name="Calc Verkäufer" sheetId="4" state="visible" r:id="rId4"/>
    <sheet name="Lies mic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#,##0 &quot;€&quot;"/>
    <numFmt numFmtId="166" formatCode="#,##0.00 &quot;€&quot;"/>
  </numFmts>
  <fonts count="9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</font>
    <font>
      <i val="1"/>
      <color rgb="004F4F65"/>
    </font>
    <font>
      <b val="1"/>
      <color rgb="00217647"/>
      <sz val="10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1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1" fillId="0" borderId="0" pivotButton="0" quotePrefix="0" xfId="0"/>
    <xf numFmtId="0" fontId="6" fillId="0" borderId="1" pivotButton="0" quotePrefix="0" xfId="0"/>
    <xf numFmtId="165" fontId="6" fillId="3" borderId="1" pivotButton="0" quotePrefix="0" xfId="0"/>
    <xf numFmtId="1" fontId="6" fillId="3" borderId="1" pivotButton="0" quotePrefix="0" xfId="0"/>
    <xf numFmtId="166" fontId="6" fillId="3" borderId="1" pivotButton="0" quotePrefix="0" xfId="0"/>
    <xf numFmtId="10" fontId="6" fillId="3" borderId="1" pivotButton="0" quotePrefix="0" xfId="0"/>
    <xf numFmtId="0" fontId="7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5" fillId="2" borderId="1" pivotButton="0" quotePrefix="0" xfId="0"/>
    <xf numFmtId="3" fontId="6" fillId="3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Umsatz pro Monat in €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'Calc Monat'!$A$4:$A$6</f>
            </numRef>
          </cat>
          <val>
            <numRef>
              <f>'Calc Monat'!$B$4:$B$6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Umsatz pro Verkäufer in €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>
              <a:prstDash val="solid"/>
            </a:ln>
          </spPr>
          <cat>
            <numRef>
              <f>'Calc Verkäufer'!$A$4:$A$6</f>
            </numRef>
          </cat>
          <val>
            <numRef>
              <f>'Calc Verkäufer'!$B$4:$B$6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17</row>
      <rowOff>0</rowOff>
    </from>
    <ext cx="540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Verkauf" displayName="Verkauf" ref="A1:F15" headerRowCount="1">
  <autoFilter ref="A1:F15"/>
  <tableColumns count="6">
    <tableColumn id="1" name="Datum"/>
    <tableColumn id="2" name="Verkäufer"/>
    <tableColumn id="3" name="Region"/>
    <tableColumn id="4" name="Produkt"/>
    <tableColumn id="5" name="Menge"/>
    <tableColumn id="6" name="Betrag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www.excel-zone.com/de/excel-dashboard-erstellen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4" customWidth="1" min="4" max="4"/>
    <col width="10" customWidth="1" min="5" max="5"/>
    <col width="11" customWidth="1" min="6" max="6"/>
  </cols>
  <sheetData>
    <row r="1">
      <c r="A1" s="1" t="inlineStr">
        <is>
          <t>Datum</t>
        </is>
      </c>
      <c r="B1" s="1" t="inlineStr">
        <is>
          <t>Verkäufer</t>
        </is>
      </c>
      <c r="C1" s="1" t="inlineStr">
        <is>
          <t>Region</t>
        </is>
      </c>
      <c r="D1" s="1" t="inlineStr">
        <is>
          <t>Produkt</t>
        </is>
      </c>
      <c r="E1" s="1" t="inlineStr">
        <is>
          <t>Menge</t>
        </is>
      </c>
      <c r="F1" s="1" t="inlineStr">
        <is>
          <t>Betrag</t>
        </is>
      </c>
    </row>
    <row r="2">
      <c r="A2" s="2" t="n">
        <v>46027</v>
      </c>
      <c r="B2" s="3" t="inlineStr">
        <is>
          <t>Anna</t>
        </is>
      </c>
      <c r="C2" s="3" t="inlineStr">
        <is>
          <t>Nord</t>
        </is>
      </c>
      <c r="D2" s="3" t="inlineStr">
        <is>
          <t>Monitor</t>
        </is>
      </c>
      <c r="E2" s="3" t="n">
        <v>4</v>
      </c>
      <c r="F2" s="4" t="n">
        <v>720</v>
      </c>
    </row>
    <row r="3">
      <c r="A3" s="2" t="n">
        <v>46031</v>
      </c>
      <c r="B3" s="3" t="inlineStr">
        <is>
          <t>Lukas</t>
        </is>
      </c>
      <c r="C3" s="3" t="inlineStr">
        <is>
          <t>Süd</t>
        </is>
      </c>
      <c r="D3" s="3" t="inlineStr">
        <is>
          <t>Drucker</t>
        </is>
      </c>
      <c r="E3" s="3" t="n">
        <v>2</v>
      </c>
      <c r="F3" s="4" t="n">
        <v>500</v>
      </c>
    </row>
    <row r="4">
      <c r="A4" s="2" t="n">
        <v>46036</v>
      </c>
      <c r="B4" s="3" t="inlineStr">
        <is>
          <t>Mia</t>
        </is>
      </c>
      <c r="C4" s="3" t="inlineStr">
        <is>
          <t>Nord</t>
        </is>
      </c>
      <c r="D4" s="3" t="inlineStr">
        <is>
          <t>Tastatur</t>
        </is>
      </c>
      <c r="E4" s="3" t="n">
        <v>15</v>
      </c>
      <c r="F4" s="4" t="n">
        <v>600</v>
      </c>
    </row>
    <row r="5">
      <c r="A5" s="2" t="n">
        <v>46043</v>
      </c>
      <c r="B5" s="3" t="inlineStr">
        <is>
          <t>Anna</t>
        </is>
      </c>
      <c r="C5" s="3" t="inlineStr">
        <is>
          <t>Süd</t>
        </is>
      </c>
      <c r="D5" s="3" t="inlineStr">
        <is>
          <t>Drucker</t>
        </is>
      </c>
      <c r="E5" s="3" t="n">
        <v>3</v>
      </c>
      <c r="F5" s="4" t="n">
        <v>750</v>
      </c>
    </row>
    <row r="6">
      <c r="A6" s="2" t="n">
        <v>46050</v>
      </c>
      <c r="B6" s="3" t="inlineStr">
        <is>
          <t>Lukas</t>
        </is>
      </c>
      <c r="C6" s="3" t="inlineStr">
        <is>
          <t>Nord</t>
        </is>
      </c>
      <c r="D6" s="3" t="inlineStr">
        <is>
          <t>Monitor</t>
        </is>
      </c>
      <c r="E6" s="3" t="n">
        <v>5</v>
      </c>
      <c r="F6" s="4" t="n">
        <v>900</v>
      </c>
    </row>
    <row r="7">
      <c r="A7" s="2" t="n">
        <v>46056</v>
      </c>
      <c r="B7" s="3" t="inlineStr">
        <is>
          <t>Mia</t>
        </is>
      </c>
      <c r="C7" s="3" t="inlineStr">
        <is>
          <t>Süd</t>
        </is>
      </c>
      <c r="D7" s="3" t="inlineStr">
        <is>
          <t>Monitor</t>
        </is>
      </c>
      <c r="E7" s="3" t="n">
        <v>2</v>
      </c>
      <c r="F7" s="4" t="n">
        <v>360</v>
      </c>
    </row>
    <row r="8">
      <c r="A8" s="2" t="n">
        <v>46063</v>
      </c>
      <c r="B8" s="3" t="inlineStr">
        <is>
          <t>Anna</t>
        </is>
      </c>
      <c r="C8" s="3" t="inlineStr">
        <is>
          <t>Nord</t>
        </is>
      </c>
      <c r="D8" s="3" t="inlineStr">
        <is>
          <t>Tastatur</t>
        </is>
      </c>
      <c r="E8" s="3" t="n">
        <v>20</v>
      </c>
      <c r="F8" s="4" t="n">
        <v>800</v>
      </c>
    </row>
    <row r="9">
      <c r="A9" s="2" t="n">
        <v>46070</v>
      </c>
      <c r="B9" s="3" t="inlineStr">
        <is>
          <t>Lukas</t>
        </is>
      </c>
      <c r="C9" s="3" t="inlineStr">
        <is>
          <t>Süd</t>
        </is>
      </c>
      <c r="D9" s="3" t="inlineStr">
        <is>
          <t>Tastatur</t>
        </is>
      </c>
      <c r="E9" s="3" t="n">
        <v>10</v>
      </c>
      <c r="F9" s="4" t="n">
        <v>400</v>
      </c>
    </row>
    <row r="10">
      <c r="A10" s="2" t="n">
        <v>46077</v>
      </c>
      <c r="B10" s="3" t="inlineStr">
        <is>
          <t>Mia</t>
        </is>
      </c>
      <c r="C10" s="3" t="inlineStr">
        <is>
          <t>Nord</t>
        </is>
      </c>
      <c r="D10" s="3" t="inlineStr">
        <is>
          <t>Drucker</t>
        </is>
      </c>
      <c r="E10" s="3" t="n">
        <v>4</v>
      </c>
      <c r="F10" s="4" t="n">
        <v>1000</v>
      </c>
    </row>
    <row r="11">
      <c r="A11" s="2" t="n">
        <v>46084</v>
      </c>
      <c r="B11" s="3" t="inlineStr">
        <is>
          <t>Anna</t>
        </is>
      </c>
      <c r="C11" s="3" t="inlineStr">
        <is>
          <t>Süd</t>
        </is>
      </c>
      <c r="D11" s="3" t="inlineStr">
        <is>
          <t>Monitor</t>
        </is>
      </c>
      <c r="E11" s="3" t="n">
        <v>6</v>
      </c>
      <c r="F11" s="4" t="n">
        <v>1080</v>
      </c>
    </row>
    <row r="12">
      <c r="A12" s="2" t="n">
        <v>46091</v>
      </c>
      <c r="B12" s="3" t="inlineStr">
        <is>
          <t>Lukas</t>
        </is>
      </c>
      <c r="C12" s="3" t="inlineStr">
        <is>
          <t>Nord</t>
        </is>
      </c>
      <c r="D12" s="3" t="inlineStr">
        <is>
          <t>Drucker</t>
        </is>
      </c>
      <c r="E12" s="3" t="n">
        <v>1</v>
      </c>
      <c r="F12" s="4" t="n">
        <v>250</v>
      </c>
    </row>
    <row r="13">
      <c r="A13" s="2" t="n">
        <v>46098</v>
      </c>
      <c r="B13" s="3" t="inlineStr">
        <is>
          <t>Mia</t>
        </is>
      </c>
      <c r="C13" s="3" t="inlineStr">
        <is>
          <t>Süd</t>
        </is>
      </c>
      <c r="D13" s="3" t="inlineStr">
        <is>
          <t>Tastatur</t>
        </is>
      </c>
      <c r="E13" s="3" t="n">
        <v>12</v>
      </c>
      <c r="F13" s="4" t="n">
        <v>480</v>
      </c>
    </row>
    <row r="14">
      <c r="A14" s="2" t="n">
        <v>46105</v>
      </c>
      <c r="B14" s="3" t="inlineStr">
        <is>
          <t>Anna</t>
        </is>
      </c>
      <c r="C14" s="3" t="inlineStr">
        <is>
          <t>Nord</t>
        </is>
      </c>
      <c r="D14" s="3" t="inlineStr">
        <is>
          <t>Drucker</t>
        </is>
      </c>
      <c r="E14" s="3" t="n">
        <v>2</v>
      </c>
      <c r="F14" s="4" t="n">
        <v>500</v>
      </c>
    </row>
    <row r="15">
      <c r="A15" s="2" t="n">
        <v>46112</v>
      </c>
      <c r="B15" s="3" t="inlineStr">
        <is>
          <t>Lukas</t>
        </is>
      </c>
      <c r="C15" s="3" t="inlineStr">
        <is>
          <t>Süd</t>
        </is>
      </c>
      <c r="D15" s="3" t="inlineStr">
        <is>
          <t>Monitor</t>
        </is>
      </c>
      <c r="E15" s="3" t="n">
        <v>3</v>
      </c>
      <c r="F15" s="4" t="n">
        <v>540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3" customWidth="1" min="3" max="3"/>
  </cols>
  <sheetData>
    <row r="1">
      <c r="A1" s="5" t="inlineStr">
        <is>
          <t>Verkaufs-Dashboard, 1. Quartal 2026</t>
        </is>
      </c>
    </row>
    <row r="3">
      <c r="A3" s="6" t="inlineStr">
        <is>
          <t>Umsatz im Quartal</t>
        </is>
      </c>
      <c r="B3" s="7">
        <f>SUM(Verkauf[Betrag])</f>
        <v/>
      </c>
    </row>
    <row r="4">
      <c r="A4" s="6" t="inlineStr">
        <is>
          <t>Anzahl Verkäufe</t>
        </is>
      </c>
      <c r="B4" s="8">
        <f>ROWS(Verkauf)</f>
        <v/>
      </c>
    </row>
    <row r="5">
      <c r="A5" s="6" t="inlineStr">
        <is>
          <t>Durchschnittlicher Auftragswert</t>
        </is>
      </c>
      <c r="B5" s="9">
        <f>B3/B4</f>
        <v/>
      </c>
    </row>
    <row r="6">
      <c r="A6" s="6" t="inlineStr">
        <is>
          <t>Verkaufte Menge</t>
        </is>
      </c>
      <c r="B6" s="8">
        <f>SUM(Verkauf[Menge])</f>
        <v/>
      </c>
    </row>
    <row r="7">
      <c r="A7" s="6" t="inlineStr">
        <is>
          <t>Umsatz Region Nord</t>
        </is>
      </c>
      <c r="B7" s="7">
        <f>SUMIFS(Verkauf[Betrag],Verkauf[Region],"Nord")</f>
        <v/>
      </c>
    </row>
    <row r="8">
      <c r="A8" s="6" t="inlineStr">
        <is>
          <t>Umsatz März</t>
        </is>
      </c>
      <c r="B8" s="7">
        <f>SUMIFS(Verkauf[Betrag],Verkauf[Datum],"&gt;="&amp;DATE(2026,3,1),Verkauf[Datum],"&lt;"&amp;DATE(2026,4,1))</f>
        <v/>
      </c>
    </row>
    <row r="9">
      <c r="A9" s="6" t="inlineStr">
        <is>
          <t>Umsatz Februar</t>
        </is>
      </c>
      <c r="B9" s="7">
        <f>SUMIFS(Verkauf[Betrag],Verkauf[Datum],"&gt;="&amp;DATE(2026,2,1),Verkauf[Datum],"&lt;"&amp;DATE(2026,3,1))</f>
        <v/>
      </c>
    </row>
    <row r="10">
      <c r="A10" s="6" t="inlineStr">
        <is>
          <t>Veränderung März zu Februar</t>
        </is>
      </c>
      <c r="B10" s="10">
        <f>B8/B9-1</f>
        <v/>
      </c>
    </row>
    <row r="12">
      <c r="A12" s="6" t="inlineStr">
        <is>
          <t>Verkäufer</t>
        </is>
      </c>
      <c r="B12" s="3" t="inlineStr">
        <is>
          <t>Anna</t>
        </is>
      </c>
    </row>
    <row r="13">
      <c r="A13" s="6" t="inlineStr">
        <is>
          <t>Umsatz Verkäufer</t>
        </is>
      </c>
      <c r="B13" s="7">
        <f>SUMIFS(Verkauf[Betrag],Verkauf[Verkäufer],B12)</f>
        <v/>
      </c>
    </row>
    <row r="14">
      <c r="A14" s="6" t="inlineStr">
        <is>
          <t>Anzahl Verkäufe</t>
        </is>
      </c>
      <c r="B14" s="8">
        <f>COUNTIFS(Verkauf[Verkäufer],B12)</f>
        <v/>
      </c>
    </row>
    <row r="15">
      <c r="A15" s="6" t="inlineStr">
        <is>
          <t>Anteil am Gesamtumsatz</t>
        </is>
      </c>
      <c r="B15" s="10">
        <f>B13/B3</f>
        <v/>
      </c>
    </row>
    <row r="17">
      <c r="A17" s="11" t="inlineStr">
        <is>
          <t>Umsatz des Verkäufers in Region Nord</t>
        </is>
      </c>
      <c r="B17" s="7">
        <f>SUMIFS(Verkauf[Betrag],Verkauf[Verkäufer],B12,Verkauf[Region],"Nord")</f>
        <v/>
      </c>
    </row>
    <row r="20">
      <c r="A20" s="12" t="inlineStr">
        <is>
          <t>Datenschnitte Region und Produkt, Zeitachse: Sie lassen sich in dieser Datei nicht erzeugen. Legen Sie die zwei Pivot-Tabellen auf der Tabelle Verkauf an (Schritt 4 des Artikels), dann PivotTable-Analyse &gt; Datenschnitt einfügen und jeden Datenschnitt über Berichtsverbindungen mit beiden Pivot-Tabellen verbinden (Schritt 6).</t>
        </is>
      </c>
    </row>
    <row r="21"/>
    <row r="22"/>
    <row r="24">
      <c r="A24" s="12" t="inlineStr">
        <is>
          <t>Hier bilden die Blätter Calc Monat und Calc Verkäufer die Pivot-Tabellen des Artikels mit SUMMEWENNS-Formeln nach (gleiche Zahlen), und beide Diagramme lesen daraus. Mit echten Pivot-Tabellen verwenden Sie PivotChart (Schritt 5), damit die Datenschnitte auch die Diagramme filtern.</t>
        </is>
      </c>
    </row>
    <row r="25"/>
    <row r="26"/>
    <row r="28">
      <c r="A28" s="12" t="inlineStr">
        <is>
          <t>D3: Der Artikel setzt hier eine PIVOTDATENZUORDNEN-Formel ein (= tippen, dann auf das Gesamtergebnis der Pivot-Tabelle in Calc Verkäufer klicken); das geht erst, wenn die Pivot-Tabelle existiert. Die Kennzahlen in B3:B15 folgen den Datenschnitten nicht.</t>
        </is>
      </c>
    </row>
    <row r="29"/>
    <row r="30"/>
    <row r="32">
      <c r="A32" s="12" t="inlineStr">
        <is>
          <t>Wählen Sie in B12 einen anderen Verkäufer: B13, B14, B15 und B17 passen sich an.</t>
        </is>
      </c>
    </row>
    <row r="33"/>
    <row r="34"/>
  </sheetData>
  <mergeCells count="4">
    <mergeCell ref="A28:D30"/>
    <mergeCell ref="A20:D22"/>
    <mergeCell ref="A24:D26"/>
    <mergeCell ref="A32:D34"/>
  </mergeCells>
  <dataValidations count="1">
    <dataValidation sqref="B12" showDropDown="0" showInputMessage="0" showErrorMessage="0" allowBlank="0" type="list">
      <formula1>"Anna,Lukas,Mia"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E11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4" max="4"/>
    <col width="20" customWidth="1" min="5" max="5"/>
  </cols>
  <sheetData>
    <row r="2">
      <c r="D2" s="13" t="inlineStr">
        <is>
          <t>Mit Datenschnitt Region = Nord (Schritt 6)</t>
        </is>
      </c>
    </row>
    <row r="3">
      <c r="A3" s="14" t="inlineStr">
        <is>
          <t>Zeilenbeschriftungen</t>
        </is>
      </c>
      <c r="B3" s="14" t="inlineStr">
        <is>
          <t>Summe von Betrag</t>
        </is>
      </c>
      <c r="D3" s="14" t="inlineStr">
        <is>
          <t>Zeilenbeschriftungen</t>
        </is>
      </c>
      <c r="E3" s="14" t="inlineStr">
        <is>
          <t>Summe von Betrag</t>
        </is>
      </c>
    </row>
    <row r="4">
      <c r="A4" s="3" t="inlineStr">
        <is>
          <t>Jan</t>
        </is>
      </c>
      <c r="B4" s="15">
        <f>SUMIFS(Verkauf[Betrag],Verkauf[Datum],"&gt;="&amp;DATE(2026,1,1),Verkauf[Datum],"&lt;"&amp;DATE(2026,2,1))</f>
        <v/>
      </c>
      <c r="D4" s="3" t="inlineStr">
        <is>
          <t>Jan</t>
        </is>
      </c>
      <c r="E4" s="15">
        <f>SUMIFS(Verkauf[Betrag],Verkauf[Datum],"&gt;="&amp;DATE(2026,1,1),Verkauf[Datum],"&lt;"&amp;DATE(2026,2,1),Verkauf[Region],"Nord")</f>
        <v/>
      </c>
    </row>
    <row r="5">
      <c r="A5" s="3" t="inlineStr">
        <is>
          <t>Feb</t>
        </is>
      </c>
      <c r="B5" s="15">
        <f>SUMIFS(Verkauf[Betrag],Verkauf[Datum],"&gt;="&amp;DATE(2026,2,1),Verkauf[Datum],"&lt;"&amp;DATE(2026,3,1))</f>
        <v/>
      </c>
      <c r="D5" s="3" t="inlineStr">
        <is>
          <t>Feb</t>
        </is>
      </c>
      <c r="E5" s="15">
        <f>SUMIFS(Verkauf[Betrag],Verkauf[Datum],"&gt;="&amp;DATE(2026,2,1),Verkauf[Datum],"&lt;"&amp;DATE(2026,3,1),Verkauf[Region],"Nord")</f>
        <v/>
      </c>
    </row>
    <row r="6">
      <c r="A6" s="3" t="inlineStr">
        <is>
          <t>Mrz</t>
        </is>
      </c>
      <c r="B6" s="15">
        <f>SUMIFS(Verkauf[Betrag],Verkauf[Datum],"&gt;="&amp;DATE(2026,3,1),Verkauf[Datum],"&lt;"&amp;DATE(2026,4,1))</f>
        <v/>
      </c>
      <c r="D6" s="3" t="inlineStr">
        <is>
          <t>Mrz</t>
        </is>
      </c>
      <c r="E6" s="15">
        <f>SUMIFS(Verkauf[Betrag],Verkauf[Datum],"&gt;="&amp;DATE(2026,3,1),Verkauf[Datum],"&lt;"&amp;DATE(2026,4,1),Verkauf[Region],"Nord")</f>
        <v/>
      </c>
    </row>
    <row r="7">
      <c r="A7" s="6" t="inlineStr">
        <is>
          <t>Gesamtergebnis</t>
        </is>
      </c>
      <c r="B7" s="15">
        <f>SUM(Verkauf[Betrag])</f>
        <v/>
      </c>
      <c r="D7" s="6" t="inlineStr">
        <is>
          <t>Gesamtergebnis</t>
        </is>
      </c>
      <c r="E7" s="15">
        <f>SUMIFS(Verkauf[Betrag],Verkauf[Region],"Nord")</f>
        <v/>
      </c>
    </row>
    <row r="9">
      <c r="A9" s="12" t="inlineStr">
        <is>
          <t>Grüne Zellen: SUMMEWENNS-Formeln mit demselben Ergebnis wie die Pivot-Tabelle des Artikels (Schritt 4).</t>
        </is>
      </c>
    </row>
    <row r="10"/>
    <row r="11"/>
  </sheetData>
  <mergeCells count="1">
    <mergeCell ref="A9:E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E11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4" max="4"/>
    <col width="20" customWidth="1" min="5" max="5"/>
  </cols>
  <sheetData>
    <row r="2">
      <c r="D2" s="13" t="inlineStr">
        <is>
          <t>Mit Datenschnitt Region = Nord (Schritt 6)</t>
        </is>
      </c>
    </row>
    <row r="3">
      <c r="A3" s="14" t="inlineStr">
        <is>
          <t>Zeilenbeschriftungen</t>
        </is>
      </c>
      <c r="B3" s="14" t="inlineStr">
        <is>
          <t>Summe von Betrag</t>
        </is>
      </c>
      <c r="D3" s="14" t="inlineStr">
        <is>
          <t>Zeilenbeschriftungen</t>
        </is>
      </c>
      <c r="E3" s="14" t="inlineStr">
        <is>
          <t>Summe von Betrag</t>
        </is>
      </c>
    </row>
    <row r="4">
      <c r="A4" s="3" t="inlineStr">
        <is>
          <t>Anna</t>
        </is>
      </c>
      <c r="B4" s="15">
        <f>SUMIFS(Verkauf[Betrag],Verkauf[Verkäufer],$A4)</f>
        <v/>
      </c>
      <c r="D4" s="3" t="inlineStr">
        <is>
          <t>Anna</t>
        </is>
      </c>
      <c r="E4" s="15">
        <f>SUMIFS(Verkauf[Betrag],Verkauf[Verkäufer],$D4,Verkauf[Region],"Nord")</f>
        <v/>
      </c>
    </row>
    <row r="5">
      <c r="A5" s="3" t="inlineStr">
        <is>
          <t>Lukas</t>
        </is>
      </c>
      <c r="B5" s="15">
        <f>SUMIFS(Verkauf[Betrag],Verkauf[Verkäufer],$A5)</f>
        <v/>
      </c>
      <c r="D5" s="3" t="inlineStr">
        <is>
          <t>Lukas</t>
        </is>
      </c>
      <c r="E5" s="15">
        <f>SUMIFS(Verkauf[Betrag],Verkauf[Verkäufer],$D5,Verkauf[Region],"Nord")</f>
        <v/>
      </c>
    </row>
    <row r="6">
      <c r="A6" s="3" t="inlineStr">
        <is>
          <t>Mia</t>
        </is>
      </c>
      <c r="B6" s="15">
        <f>SUMIFS(Verkauf[Betrag],Verkauf[Verkäufer],$A6)</f>
        <v/>
      </c>
      <c r="D6" s="3" t="inlineStr">
        <is>
          <t>Mia</t>
        </is>
      </c>
      <c r="E6" s="15">
        <f>SUMIFS(Verkauf[Betrag],Verkauf[Verkäufer],$D6,Verkauf[Region],"Nord")</f>
        <v/>
      </c>
    </row>
    <row r="7">
      <c r="A7" s="6" t="inlineStr">
        <is>
          <t>Gesamtergebnis</t>
        </is>
      </c>
      <c r="B7" s="15">
        <f>SUM(Verkauf[Betrag])</f>
        <v/>
      </c>
      <c r="D7" s="6" t="inlineStr">
        <is>
          <t>Gesamtergebnis</t>
        </is>
      </c>
      <c r="E7" s="15">
        <f>SUMIFS(Verkauf[Betrag],Verkauf[Region],"Nord")</f>
        <v/>
      </c>
    </row>
    <row r="9">
      <c r="A9" s="12" t="inlineStr">
        <is>
          <t>Grüne Zellen: SUMMEWENNS-Formeln mit demselben Ergebnis wie die Pivot-Tabelle des Artikels (Schritt 4).</t>
        </is>
      </c>
    </row>
    <row r="10"/>
    <row r="11"/>
  </sheetData>
  <mergeCells count="1">
    <mergeCell ref="A9:E1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5" t="inlineStr">
        <is>
          <t>Beispielmappe zur Anleitung</t>
        </is>
      </c>
    </row>
    <row r="2">
      <c r="A2" s="16" t="inlineStr">
        <is>
          <t>Excel-Dashboard erstellen: Kennzahlen, Diagramme und Datenschnitte</t>
        </is>
      </c>
    </row>
    <row r="4">
      <c r="A4" t="inlineStr">
        <is>
          <t>Vollständige Anleitung:</t>
        </is>
      </c>
      <c r="B4" s="17" t="inlineStr">
        <is>
          <t>https://www.excel-zone.com/de/excel-dashboard-erstellen/</t>
        </is>
      </c>
    </row>
    <row r="6">
      <c r="A6" s="18" t="inlineStr">
        <is>
          <t>Zellen mit grünem Hintergrund enthalten die im Artikel erklärten Formeln. Ändern Sie die Daten, um die Ergebnisse zu sehen.</t>
        </is>
      </c>
    </row>
    <row r="7"/>
    <row r="8"/>
    <row r="10">
      <c r="A10" s="19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2026-11-02T11:20:39Z</dcterms:created>
  <dcterms:modified xsi:type="dcterms:W3CDTF">2026-11-02T11:20:39Z</dcterms:modified>
</cp:coreProperties>
</file>