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a" sheetId="1" state="visible" r:id="rId1"/>
    <sheet name="Dashboard" sheetId="2" state="visible" r:id="rId2"/>
    <sheet name="Calc month" sheetId="3" state="visible" r:id="rId3"/>
    <sheet name="Calc rep" sheetId="4" state="visible" r:id="rId4"/>
    <sheet name="Read me" sheetId="5" state="visible" r:id="rId5"/>
  </sheets>
  <definedNames/>
  <calcPr calcId="124519" fullCalcOnLoad="1"/>
</workbook>
</file>

<file path=xl/styles.xml><?xml version="1.0" encoding="utf-8"?>
<styleSheet xmlns="http://schemas.openxmlformats.org/spreadsheetml/2006/main">
  <numFmts count="3">
    <numFmt numFmtId="164" formatCode="yyyy-mm-dd h:mm:ss"/>
    <numFmt numFmtId="165" formatCode="&quot;£&quot;#,##0"/>
    <numFmt numFmtId="166" formatCode="&quot;£&quot;#,##0.00"/>
  </numFmts>
  <fonts count="9">
    <font>
      <name val="Calibri"/>
      <family val="2"/>
      <color theme="1"/>
      <sz val="11"/>
      <scheme val="minor"/>
    </font>
    <font>
      <b val="1"/>
      <color rgb="00217647"/>
      <sz val="14"/>
    </font>
    <font>
      <b val="1"/>
      <sz val="12"/>
    </font>
    <font>
      <color rgb="00287698"/>
      <u val="single"/>
    </font>
    <font>
      <color rgb="0068687B"/>
    </font>
    <font>
      <b val="1"/>
      <color rgb="00FFFFFF"/>
    </font>
    <font>
      <b val="1"/>
    </font>
    <font>
      <i val="1"/>
      <color rgb="004F4F65"/>
    </font>
    <font>
      <b val="1"/>
      <color rgb="00217647"/>
      <sz val="10"/>
    </font>
  </fonts>
  <fills count="4">
    <fill>
      <patternFill/>
    </fill>
    <fill>
      <patternFill patternType="gray125"/>
    </fill>
    <fill>
      <patternFill patternType="solid">
        <fgColor rgb="00217647"/>
      </patternFill>
    </fill>
    <fill>
      <patternFill patternType="solid">
        <fgColor rgb="00E8F3EC"/>
      </patternFill>
    </fill>
  </fills>
  <borders count="2">
    <border>
      <left/>
      <right/>
      <top/>
      <bottom/>
      <diagonal/>
    </border>
    <border>
      <left style="thin">
        <color rgb="00D0D0D8"/>
      </left>
      <right style="thin">
        <color rgb="00D0D0D8"/>
      </right>
      <top style="thin">
        <color rgb="00D0D0D8"/>
      </top>
      <bottom style="thin">
        <color rgb="00D0D0D8"/>
      </bottom>
    </border>
  </borders>
  <cellStyleXfs count="1">
    <xf numFmtId="0" fontId="0" fillId="0" borderId="0"/>
  </cellStyleXfs>
  <cellXfs count="20">
    <xf numFmtId="0" fontId="0" fillId="0" borderId="0" pivotButton="0" quotePrefix="0" xfId="0"/>
    <xf numFmtId="0" fontId="5" fillId="2" borderId="1" applyAlignment="1" pivotButton="0" quotePrefix="0" xfId="0">
      <alignment horizontal="center" vertical="center" wrapText="1"/>
    </xf>
    <xf numFmtId="14" fontId="0" fillId="0" borderId="1" pivotButton="0" quotePrefix="0" xfId="0"/>
    <xf numFmtId="0" fontId="0" fillId="0" borderId="1" pivotButton="0" quotePrefix="0" xfId="0"/>
    <xf numFmtId="3" fontId="0" fillId="0" borderId="1" pivotButton="0" quotePrefix="0" xfId="0"/>
    <xf numFmtId="0" fontId="1" fillId="0" borderId="0" pivotButton="0" quotePrefix="0" xfId="0"/>
    <xf numFmtId="0" fontId="6" fillId="0" borderId="1" pivotButton="0" quotePrefix="0" xfId="0"/>
    <xf numFmtId="165" fontId="6" fillId="3" borderId="1" pivotButton="0" quotePrefix="0" xfId="0"/>
    <xf numFmtId="1" fontId="6" fillId="3" borderId="1" pivotButton="0" quotePrefix="0" xfId="0"/>
    <xf numFmtId="166" fontId="6" fillId="3" borderId="1" pivotButton="0" quotePrefix="0" xfId="0"/>
    <xf numFmtId="10" fontId="6" fillId="3" borderId="1" pivotButton="0" quotePrefix="0" xfId="0"/>
    <xf numFmtId="0" fontId="7" fillId="0" borderId="0" pivotButton="0" quotePrefix="0" xfId="0"/>
    <xf numFmtId="0" fontId="7" fillId="0" borderId="0" applyAlignment="1" pivotButton="0" quotePrefix="0" xfId="0">
      <alignment vertical="top" wrapText="1"/>
    </xf>
    <xf numFmtId="0" fontId="8" fillId="0" borderId="0" pivotButton="0" quotePrefix="0" xfId="0"/>
    <xf numFmtId="0" fontId="5" fillId="2" borderId="1" pivotButton="0" quotePrefix="0" xfId="0"/>
    <xf numFmtId="3" fontId="6" fillId="3" borderId="1"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charts/chart1.xml><?xml version="1.0" encoding="utf-8"?>
<chartSpace xmlns:a="http://schemas.openxmlformats.org/drawingml/2006/main" xmlns="http://schemas.openxmlformats.org/drawingml/2006/chart">
  <chart>
    <title>
      <tx>
        <rich>
          <a:bodyPr/>
          <a:p>
            <a:pPr>
              <a:defRPr/>
            </a:pPr>
            <a:r>
              <a:t>Revenue by month, £</a:t>
            </a:r>
          </a:p>
        </rich>
      </tx>
    </title>
    <plotArea>
      <barChart>
        <barDir val="col"/>
        <grouping val="clustered"/>
        <ser>
          <idx val="0"/>
          <order val="0"/>
          <spPr>
            <a:ln>
              <a:prstDash val="solid"/>
            </a:ln>
          </spPr>
          <cat>
            <numRef>
              <f>'Calc month'!$A$4:$A$6</f>
            </numRef>
          </cat>
          <val>
            <numRef>
              <f>'Calc month'!$B$4:$B$6</f>
            </numRef>
          </val>
        </ser>
        <gapWidth val="150"/>
        <axId val="10"/>
        <axId val="100"/>
      </barChart>
      <catAx>
        <axId val="10"/>
        <scaling>
          <orientation val="minMax"/>
        </scaling>
        <delete val="0"/>
        <axPos val="l"/>
        <majorTickMark val="none"/>
        <minorTickMark val="none"/>
        <crossAx val="100"/>
        <lblOffset val="100"/>
      </catAx>
      <valAx>
        <axId val="100"/>
        <scaling>
          <orientation val="minMax"/>
          <min val="0"/>
        </scaling>
        <delete val="0"/>
        <axPos val="l"/>
        <majorGridlines/>
        <majorTickMark val="none"/>
        <minorTickMark val="none"/>
        <crossAx val="10"/>
      </valAx>
    </plotArea>
    <plotVisOnly val="1"/>
    <dispBlanksAs val="gap"/>
  </chart>
</chartSpace>
</file>

<file path=xl/charts/chart2.xml><?xml version="1.0" encoding="utf-8"?>
<chartSpace xmlns:a="http://schemas.openxmlformats.org/drawingml/2006/main" xmlns="http://schemas.openxmlformats.org/drawingml/2006/chart">
  <chart>
    <title>
      <tx>
        <rich>
          <a:bodyPr/>
          <a:p>
            <a:pPr>
              <a:defRPr/>
            </a:pPr>
            <a:r>
              <a:t>Revenue by rep, £</a:t>
            </a:r>
          </a:p>
        </rich>
      </tx>
    </title>
    <plotArea>
      <barChart>
        <barDir val="bar"/>
        <grouping val="clustered"/>
        <ser>
          <idx val="0"/>
          <order val="0"/>
          <spPr>
            <a:ln>
              <a:prstDash val="solid"/>
            </a:ln>
          </spPr>
          <cat>
            <numRef>
              <f>'Calc rep'!$A$4:$A$6</f>
            </numRef>
          </cat>
          <val>
            <numRef>
              <f>'Calc rep'!$B$4:$B$6</f>
            </numRef>
          </val>
        </ser>
        <gapWidth val="150"/>
        <axId val="10"/>
        <axId val="100"/>
      </barChart>
      <catAx>
        <axId val="10"/>
        <scaling>
          <orientation val="minMax"/>
        </scaling>
        <delete val="0"/>
        <axPos val="l"/>
        <majorTickMark val="none"/>
        <minorTickMark val="none"/>
        <crossAx val="100"/>
        <lblOffset val="100"/>
      </catAx>
      <valAx>
        <axId val="100"/>
        <scaling>
          <orientation val="minMax"/>
          <min val="0"/>
        </scaling>
        <delete val="0"/>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 Type="http://schemas.openxmlformats.org/officeDocument/2006/relationships/chart" Target="/xl/charts/chart2.xml" Id="rId2"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5</col>
      <colOff>0</colOff>
      <row>1</row>
      <rowOff>0</rowOff>
    </from>
    <ext cx="5400000" cy="2700000"/>
    <graphicFrame>
      <nvGraphicFramePr>
        <cNvPr id="1" name="Chart 1"/>
        <cNvGraphicFramePr/>
      </nvGraphicFramePr>
      <xfrm/>
      <a:graphic>
        <a:graphicData uri="http://schemas.openxmlformats.org/drawingml/2006/chart">
          <c:chart r:id="rId1"/>
        </a:graphicData>
      </a:graphic>
    </graphicFrame>
    <clientData/>
  </oneCellAnchor>
  <oneCellAnchor>
    <from>
      <col>5</col>
      <colOff>0</colOff>
      <row>17</row>
      <rowOff>0</rowOff>
    </from>
    <ext cx="5400000" cy="2700000"/>
    <graphicFrame>
      <nvGraphicFramePr>
        <cNvPr id="2" name="Chart 2"/>
        <cNvGraphicFramePr/>
      </nvGraphicFramePr>
      <xfrm/>
      <a:graphic>
        <a:graphicData uri="http://schemas.openxmlformats.org/drawingml/2006/chart">
          <c:chart r:id="rId2"/>
        </a:graphicData>
      </a:graphic>
    </graphicFrame>
    <clientData/>
  </oneCellAnchor>
</wsDr>
</file>

<file path=xl/tables/table1.xml><?xml version="1.0" encoding="utf-8"?>
<table xmlns="http://schemas.openxmlformats.org/spreadsheetml/2006/main" id="1" name="Sales" displayName="Sales" ref="A1:F15" headerRowCount="1">
  <autoFilter ref="A1:F15"/>
  <tableColumns count="6">
    <tableColumn id="1" name="Date"/>
    <tableColumn id="2" name="Rep"/>
    <tableColumn id="3" name="Region"/>
    <tableColumn id="4" name="Product"/>
    <tableColumn id="5" name="Qty"/>
    <tableColumn id="6" name="Amount"/>
  </tableColumns>
  <tableStyleInfo name="TableStyleLight9"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_rels/sheet2.xml.rels><Relationships xmlns="http://schemas.openxmlformats.org/package/2006/relationships"><Relationship Type="http://schemas.openxmlformats.org/officeDocument/2006/relationships/drawing" Target="/xl/drawings/drawing1.xml" Id="rId1" /></Relationships>
</file>

<file path=xl/worksheets/_rels/sheet5.xml.rels><Relationships xmlns="http://schemas.openxmlformats.org/package/2006/relationships"><Relationship Type="http://schemas.openxmlformats.org/officeDocument/2006/relationships/hyperlink" Target="https://www.excel-zone.com/en/excel-dashboard/" TargetMode="External" Id="rId1" /></Relationships>
</file>

<file path=xl/worksheets/sheet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13" customWidth="1" min="1" max="1"/>
    <col width="12" customWidth="1" min="2" max="2"/>
    <col width="10" customWidth="1" min="3" max="3"/>
    <col width="14" customWidth="1" min="4" max="4"/>
    <col width="10" customWidth="1" min="5" max="5"/>
    <col width="11" customWidth="1" min="6" max="6"/>
  </cols>
  <sheetData>
    <row r="1">
      <c r="A1" s="1" t="inlineStr">
        <is>
          <t>Date</t>
        </is>
      </c>
      <c r="B1" s="1" t="inlineStr">
        <is>
          <t>Rep</t>
        </is>
      </c>
      <c r="C1" s="1" t="inlineStr">
        <is>
          <t>Region</t>
        </is>
      </c>
      <c r="D1" s="1" t="inlineStr">
        <is>
          <t>Product</t>
        </is>
      </c>
      <c r="E1" s="1" t="inlineStr">
        <is>
          <t>Qty</t>
        </is>
      </c>
      <c r="F1" s="1" t="inlineStr">
        <is>
          <t>Amount</t>
        </is>
      </c>
    </row>
    <row r="2">
      <c r="A2" s="2" t="n">
        <v>46027</v>
      </c>
      <c r="B2" s="3" t="inlineStr">
        <is>
          <t>Emma</t>
        </is>
      </c>
      <c r="C2" s="3" t="inlineStr">
        <is>
          <t>North</t>
        </is>
      </c>
      <c r="D2" s="3" t="inlineStr">
        <is>
          <t>Monitor</t>
        </is>
      </c>
      <c r="E2" s="3" t="n">
        <v>4</v>
      </c>
      <c r="F2" s="4" t="n">
        <v>720</v>
      </c>
    </row>
    <row r="3">
      <c r="A3" s="2" t="n">
        <v>46031</v>
      </c>
      <c r="B3" s="3" t="inlineStr">
        <is>
          <t>James</t>
        </is>
      </c>
      <c r="C3" s="3" t="inlineStr">
        <is>
          <t>South</t>
        </is>
      </c>
      <c r="D3" s="3" t="inlineStr">
        <is>
          <t>Printer</t>
        </is>
      </c>
      <c r="E3" s="3" t="n">
        <v>2</v>
      </c>
      <c r="F3" s="4" t="n">
        <v>500</v>
      </c>
    </row>
    <row r="4">
      <c r="A4" s="2" t="n">
        <v>46036</v>
      </c>
      <c r="B4" s="3" t="inlineStr">
        <is>
          <t>Olivia</t>
        </is>
      </c>
      <c r="C4" s="3" t="inlineStr">
        <is>
          <t>North</t>
        </is>
      </c>
      <c r="D4" s="3" t="inlineStr">
        <is>
          <t>Keyboard</t>
        </is>
      </c>
      <c r="E4" s="3" t="n">
        <v>15</v>
      </c>
      <c r="F4" s="4" t="n">
        <v>600</v>
      </c>
    </row>
    <row r="5">
      <c r="A5" s="2" t="n">
        <v>46043</v>
      </c>
      <c r="B5" s="3" t="inlineStr">
        <is>
          <t>Emma</t>
        </is>
      </c>
      <c r="C5" s="3" t="inlineStr">
        <is>
          <t>South</t>
        </is>
      </c>
      <c r="D5" s="3" t="inlineStr">
        <is>
          <t>Printer</t>
        </is>
      </c>
      <c r="E5" s="3" t="n">
        <v>3</v>
      </c>
      <c r="F5" s="4" t="n">
        <v>750</v>
      </c>
    </row>
    <row r="6">
      <c r="A6" s="2" t="n">
        <v>46050</v>
      </c>
      <c r="B6" s="3" t="inlineStr">
        <is>
          <t>James</t>
        </is>
      </c>
      <c r="C6" s="3" t="inlineStr">
        <is>
          <t>North</t>
        </is>
      </c>
      <c r="D6" s="3" t="inlineStr">
        <is>
          <t>Monitor</t>
        </is>
      </c>
      <c r="E6" s="3" t="n">
        <v>5</v>
      </c>
      <c r="F6" s="4" t="n">
        <v>900</v>
      </c>
    </row>
    <row r="7">
      <c r="A7" s="2" t="n">
        <v>46056</v>
      </c>
      <c r="B7" s="3" t="inlineStr">
        <is>
          <t>Olivia</t>
        </is>
      </c>
      <c r="C7" s="3" t="inlineStr">
        <is>
          <t>South</t>
        </is>
      </c>
      <c r="D7" s="3" t="inlineStr">
        <is>
          <t>Monitor</t>
        </is>
      </c>
      <c r="E7" s="3" t="n">
        <v>2</v>
      </c>
      <c r="F7" s="4" t="n">
        <v>360</v>
      </c>
    </row>
    <row r="8">
      <c r="A8" s="2" t="n">
        <v>46063</v>
      </c>
      <c r="B8" s="3" t="inlineStr">
        <is>
          <t>Emma</t>
        </is>
      </c>
      <c r="C8" s="3" t="inlineStr">
        <is>
          <t>North</t>
        </is>
      </c>
      <c r="D8" s="3" t="inlineStr">
        <is>
          <t>Keyboard</t>
        </is>
      </c>
      <c r="E8" s="3" t="n">
        <v>20</v>
      </c>
      <c r="F8" s="4" t="n">
        <v>800</v>
      </c>
    </row>
    <row r="9">
      <c r="A9" s="2" t="n">
        <v>46070</v>
      </c>
      <c r="B9" s="3" t="inlineStr">
        <is>
          <t>James</t>
        </is>
      </c>
      <c r="C9" s="3" t="inlineStr">
        <is>
          <t>South</t>
        </is>
      </c>
      <c r="D9" s="3" t="inlineStr">
        <is>
          <t>Keyboard</t>
        </is>
      </c>
      <c r="E9" s="3" t="n">
        <v>10</v>
      </c>
      <c r="F9" s="4" t="n">
        <v>400</v>
      </c>
    </row>
    <row r="10">
      <c r="A10" s="2" t="n">
        <v>46077</v>
      </c>
      <c r="B10" s="3" t="inlineStr">
        <is>
          <t>Olivia</t>
        </is>
      </c>
      <c r="C10" s="3" t="inlineStr">
        <is>
          <t>North</t>
        </is>
      </c>
      <c r="D10" s="3" t="inlineStr">
        <is>
          <t>Printer</t>
        </is>
      </c>
      <c r="E10" s="3" t="n">
        <v>4</v>
      </c>
      <c r="F10" s="4" t="n">
        <v>1000</v>
      </c>
    </row>
    <row r="11">
      <c r="A11" s="2" t="n">
        <v>46084</v>
      </c>
      <c r="B11" s="3" t="inlineStr">
        <is>
          <t>Emma</t>
        </is>
      </c>
      <c r="C11" s="3" t="inlineStr">
        <is>
          <t>South</t>
        </is>
      </c>
      <c r="D11" s="3" t="inlineStr">
        <is>
          <t>Monitor</t>
        </is>
      </c>
      <c r="E11" s="3" t="n">
        <v>6</v>
      </c>
      <c r="F11" s="4" t="n">
        <v>1080</v>
      </c>
    </row>
    <row r="12">
      <c r="A12" s="2" t="n">
        <v>46091</v>
      </c>
      <c r="B12" s="3" t="inlineStr">
        <is>
          <t>James</t>
        </is>
      </c>
      <c r="C12" s="3" t="inlineStr">
        <is>
          <t>North</t>
        </is>
      </c>
      <c r="D12" s="3" t="inlineStr">
        <is>
          <t>Printer</t>
        </is>
      </c>
      <c r="E12" s="3" t="n">
        <v>1</v>
      </c>
      <c r="F12" s="4" t="n">
        <v>250</v>
      </c>
    </row>
    <row r="13">
      <c r="A13" s="2" t="n">
        <v>46098</v>
      </c>
      <c r="B13" s="3" t="inlineStr">
        <is>
          <t>Olivia</t>
        </is>
      </c>
      <c r="C13" s="3" t="inlineStr">
        <is>
          <t>South</t>
        </is>
      </c>
      <c r="D13" s="3" t="inlineStr">
        <is>
          <t>Keyboard</t>
        </is>
      </c>
      <c r="E13" s="3" t="n">
        <v>12</v>
      </c>
      <c r="F13" s="4" t="n">
        <v>480</v>
      </c>
    </row>
    <row r="14">
      <c r="A14" s="2" t="n">
        <v>46105</v>
      </c>
      <c r="B14" s="3" t="inlineStr">
        <is>
          <t>Emma</t>
        </is>
      </c>
      <c r="C14" s="3" t="inlineStr">
        <is>
          <t>North</t>
        </is>
      </c>
      <c r="D14" s="3" t="inlineStr">
        <is>
          <t>Printer</t>
        </is>
      </c>
      <c r="E14" s="3" t="n">
        <v>2</v>
      </c>
      <c r="F14" s="4" t="n">
        <v>500</v>
      </c>
    </row>
    <row r="15">
      <c r="A15" s="2" t="n">
        <v>46112</v>
      </c>
      <c r="B15" s="3" t="inlineStr">
        <is>
          <t>James</t>
        </is>
      </c>
      <c r="C15" s="3" t="inlineStr">
        <is>
          <t>South</t>
        </is>
      </c>
      <c r="D15" s="3" t="inlineStr">
        <is>
          <t>Monitor</t>
        </is>
      </c>
      <c r="E15" s="3" t="n">
        <v>3</v>
      </c>
      <c r="F15" s="4" t="n">
        <v>540</v>
      </c>
    </row>
  </sheetData>
  <pageMargins left="0.75" right="0.75" top="1" bottom="1" header="0.5" footer="0.5"/>
  <tableParts count="1">
    <tablePart xmlns:r="http://schemas.openxmlformats.org/officeDocument/2006/relationships" r:id="rId1"/>
  </tableParts>
</worksheet>
</file>

<file path=xl/worksheets/sheet2.xml><?xml version="1.0" encoding="utf-8"?>
<worksheet xmlns="http://schemas.openxmlformats.org/spreadsheetml/2006/main">
  <sheetPr>
    <outlinePr summaryBelow="1" summaryRight="1"/>
    <pageSetUpPr/>
  </sheetPr>
  <dimension ref="A1:D34"/>
  <sheetViews>
    <sheetView showGridLines="0" workbookViewId="0">
      <selection activeCell="A1" sqref="A1"/>
    </sheetView>
  </sheetViews>
  <sheetFormatPr baseColWidth="8" defaultRowHeight="15"/>
  <cols>
    <col width="34" customWidth="1" min="1" max="1"/>
    <col width="16" customWidth="1" min="2" max="2"/>
    <col width="3" customWidth="1" min="3" max="3"/>
  </cols>
  <sheetData>
    <row r="1">
      <c r="A1" s="5" t="inlineStr">
        <is>
          <t>Sales dashboard, Q1 2026</t>
        </is>
      </c>
    </row>
    <row r="3">
      <c r="A3" s="6" t="inlineStr">
        <is>
          <t>Quarter revenue</t>
        </is>
      </c>
      <c r="B3" s="7">
        <f>SUM(Sales[Amount])</f>
        <v/>
      </c>
    </row>
    <row r="4">
      <c r="A4" s="6" t="inlineStr">
        <is>
          <t>Number of sales</t>
        </is>
      </c>
      <c r="B4" s="8">
        <f>ROWS(Sales)</f>
        <v/>
      </c>
    </row>
    <row r="5">
      <c r="A5" s="6" t="inlineStr">
        <is>
          <t>Average sale</t>
        </is>
      </c>
      <c r="B5" s="9">
        <f>B3/B4</f>
        <v/>
      </c>
    </row>
    <row r="6">
      <c r="A6" s="6" t="inlineStr">
        <is>
          <t>Units sold</t>
        </is>
      </c>
      <c r="B6" s="8">
        <f>SUM(Sales[Qty])</f>
        <v/>
      </c>
    </row>
    <row r="7">
      <c r="A7" s="6" t="inlineStr">
        <is>
          <t>North revenue</t>
        </is>
      </c>
      <c r="B7" s="7">
        <f>SUMIFS(Sales[Amount],Sales[Region],"North")</f>
        <v/>
      </c>
    </row>
    <row r="8">
      <c r="A8" s="6" t="inlineStr">
        <is>
          <t>March revenue</t>
        </is>
      </c>
      <c r="B8" s="7">
        <f>SUMIFS(Sales[Amount],Sales[Date],"&gt;="&amp;DATE(2026,3,1),Sales[Date],"&lt;"&amp;DATE(2026,4,1))</f>
        <v/>
      </c>
    </row>
    <row r="9">
      <c r="A9" s="6" t="inlineStr">
        <is>
          <t>February revenue</t>
        </is>
      </c>
      <c r="B9" s="7">
        <f>SUMIFS(Sales[Amount],Sales[Date],"&gt;="&amp;DATE(2026,2,1),Sales[Date],"&lt;"&amp;DATE(2026,3,1))</f>
        <v/>
      </c>
    </row>
    <row r="10">
      <c r="A10" s="6" t="inlineStr">
        <is>
          <t>Change, March vs February</t>
        </is>
      </c>
      <c r="B10" s="10">
        <f>B8/B9-1</f>
        <v/>
      </c>
    </row>
    <row r="12">
      <c r="A12" s="6" t="inlineStr">
        <is>
          <t>Rep</t>
        </is>
      </c>
      <c r="B12" s="3" t="inlineStr">
        <is>
          <t>Emma</t>
        </is>
      </c>
    </row>
    <row r="13">
      <c r="A13" s="6" t="inlineStr">
        <is>
          <t>Rep revenue</t>
        </is>
      </c>
      <c r="B13" s="7">
        <f>SUMIFS(Sales[Amount],Sales[Rep],B12)</f>
        <v/>
      </c>
    </row>
    <row r="14">
      <c r="A14" s="6" t="inlineStr">
        <is>
          <t>Number of sales</t>
        </is>
      </c>
      <c r="B14" s="8">
        <f>COUNTIFS(Sales[Rep],B12)</f>
        <v/>
      </c>
    </row>
    <row r="15">
      <c r="A15" s="6" t="inlineStr">
        <is>
          <t>Share of total revenue</t>
        </is>
      </c>
      <c r="B15" s="10">
        <f>B13/B3</f>
        <v/>
      </c>
    </row>
    <row r="17">
      <c r="A17" s="11" t="inlineStr">
        <is>
          <t>Rep revenue in the North region</t>
        </is>
      </c>
      <c r="B17" s="7">
        <f>SUMIFS(Sales[Amount],Sales[Rep],B12,Sales[Region],"North")</f>
        <v/>
      </c>
    </row>
    <row r="20">
      <c r="A20" s="12" t="inlineStr">
        <is>
          <t>Region and Product slicers, timeline: these cannot be generated in this file. Build the two pivot tables on the Sales table (step 4 of the article), then PivotTable Analyze &gt; Insert Slicer and connect each slicer to both pivot tables with Report Connections (step 6).</t>
        </is>
      </c>
    </row>
    <row r="21"/>
    <row r="22"/>
    <row r="24">
      <c r="A24" s="12" t="inlineStr">
        <is>
          <t>Here the Calc month and Calc rep sheets reproduce the article’s pivot tables with SUMIFS formulas (same figures), and both charts read from them. With real pivot tables, use PivotChart (step 5) so the slicers filter the charts too.</t>
        </is>
      </c>
    </row>
    <row r="25"/>
    <row r="26"/>
    <row r="28">
      <c r="A28" s="12" t="inlineStr">
        <is>
          <t>D3: the article puts a GETPIVOTDATA formula here (type = then click the Grand Total of the pivot table on Calc rep); it only works once the pivot table exists. The KPIs in B3:B15 do not follow the slicers.</t>
        </is>
      </c>
    </row>
    <row r="29"/>
    <row r="30"/>
    <row r="32">
      <c r="A32" s="12" t="inlineStr">
        <is>
          <t>Pick another rep from the list in B12: B13, B14, B15 and B17 update.</t>
        </is>
      </c>
    </row>
    <row r="33"/>
    <row r="34"/>
  </sheetData>
  <mergeCells count="4">
    <mergeCell ref="A28:D30"/>
    <mergeCell ref="A20:D22"/>
    <mergeCell ref="A24:D26"/>
    <mergeCell ref="A32:D34"/>
  </mergeCells>
  <dataValidations count="1">
    <dataValidation sqref="B12" showDropDown="0" showInputMessage="0" showErrorMessage="0" allowBlank="0" type="list">
      <formula1>"Emma,James,Olivia"</formula1>
    </dataValidation>
  </dataValidations>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2:E11"/>
  <sheetViews>
    <sheetView workbookViewId="0">
      <selection activeCell="A1" sqref="A1"/>
    </sheetView>
  </sheetViews>
  <sheetFormatPr baseColWidth="8" defaultRowHeight="15"/>
  <cols>
    <col width="22" customWidth="1" min="1" max="1"/>
    <col width="20" customWidth="1" min="2" max="2"/>
    <col width="22" customWidth="1" min="4" max="4"/>
    <col width="20" customWidth="1" min="5" max="5"/>
  </cols>
  <sheetData>
    <row r="2">
      <c r="D2" s="13" t="inlineStr">
        <is>
          <t>With the Region slicer set to North (step 6)</t>
        </is>
      </c>
    </row>
    <row r="3">
      <c r="A3" s="14" t="inlineStr">
        <is>
          <t>Row Labels</t>
        </is>
      </c>
      <c r="B3" s="14" t="inlineStr">
        <is>
          <t>Sum of Amount</t>
        </is>
      </c>
      <c r="D3" s="14" t="inlineStr">
        <is>
          <t>Row Labels</t>
        </is>
      </c>
      <c r="E3" s="14" t="inlineStr">
        <is>
          <t>Sum of Amount</t>
        </is>
      </c>
    </row>
    <row r="4">
      <c r="A4" s="3" t="inlineStr">
        <is>
          <t>Jan</t>
        </is>
      </c>
      <c r="B4" s="15">
        <f>SUMIFS(Sales[Amount],Sales[Date],"&gt;="&amp;DATE(2026,1,1),Sales[Date],"&lt;"&amp;DATE(2026,2,1))</f>
        <v/>
      </c>
      <c r="D4" s="3" t="inlineStr">
        <is>
          <t>Jan</t>
        </is>
      </c>
      <c r="E4" s="15">
        <f>SUMIFS(Sales[Amount],Sales[Date],"&gt;="&amp;DATE(2026,1,1),Sales[Date],"&lt;"&amp;DATE(2026,2,1),Sales[Region],"North")</f>
        <v/>
      </c>
    </row>
    <row r="5">
      <c r="A5" s="3" t="inlineStr">
        <is>
          <t>Feb</t>
        </is>
      </c>
      <c r="B5" s="15">
        <f>SUMIFS(Sales[Amount],Sales[Date],"&gt;="&amp;DATE(2026,2,1),Sales[Date],"&lt;"&amp;DATE(2026,3,1))</f>
        <v/>
      </c>
      <c r="D5" s="3" t="inlineStr">
        <is>
          <t>Feb</t>
        </is>
      </c>
      <c r="E5" s="15">
        <f>SUMIFS(Sales[Amount],Sales[Date],"&gt;="&amp;DATE(2026,2,1),Sales[Date],"&lt;"&amp;DATE(2026,3,1),Sales[Region],"North")</f>
        <v/>
      </c>
    </row>
    <row r="6">
      <c r="A6" s="3" t="inlineStr">
        <is>
          <t>Mar</t>
        </is>
      </c>
      <c r="B6" s="15">
        <f>SUMIFS(Sales[Amount],Sales[Date],"&gt;="&amp;DATE(2026,3,1),Sales[Date],"&lt;"&amp;DATE(2026,4,1))</f>
        <v/>
      </c>
      <c r="D6" s="3" t="inlineStr">
        <is>
          <t>Mar</t>
        </is>
      </c>
      <c r="E6" s="15">
        <f>SUMIFS(Sales[Amount],Sales[Date],"&gt;="&amp;DATE(2026,3,1),Sales[Date],"&lt;"&amp;DATE(2026,4,1),Sales[Region],"North")</f>
        <v/>
      </c>
    </row>
    <row r="7">
      <c r="A7" s="6" t="inlineStr">
        <is>
          <t>Grand Total</t>
        </is>
      </c>
      <c r="B7" s="15">
        <f>SUM(Sales[Amount])</f>
        <v/>
      </c>
      <c r="D7" s="6" t="inlineStr">
        <is>
          <t>Grand Total</t>
        </is>
      </c>
      <c r="E7" s="15">
        <f>SUMIFS(Sales[Amount],Sales[Region],"North")</f>
        <v/>
      </c>
    </row>
    <row r="9">
      <c r="A9" s="12" t="inlineStr">
        <is>
          <t>Green cells: SUMIFS formulas that give the same result as the article’s pivot table (step 4).</t>
        </is>
      </c>
    </row>
    <row r="10"/>
    <row r="11"/>
  </sheetData>
  <mergeCells count="1">
    <mergeCell ref="A9:E1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2:E11"/>
  <sheetViews>
    <sheetView workbookViewId="0">
      <selection activeCell="A1" sqref="A1"/>
    </sheetView>
  </sheetViews>
  <sheetFormatPr baseColWidth="8" defaultRowHeight="15"/>
  <cols>
    <col width="22" customWidth="1" min="1" max="1"/>
    <col width="20" customWidth="1" min="2" max="2"/>
    <col width="22" customWidth="1" min="4" max="4"/>
    <col width="20" customWidth="1" min="5" max="5"/>
  </cols>
  <sheetData>
    <row r="2">
      <c r="D2" s="13" t="inlineStr">
        <is>
          <t>With the Region slicer set to North (step 6)</t>
        </is>
      </c>
    </row>
    <row r="3">
      <c r="A3" s="14" t="inlineStr">
        <is>
          <t>Row Labels</t>
        </is>
      </c>
      <c r="B3" s="14" t="inlineStr">
        <is>
          <t>Sum of Amount</t>
        </is>
      </c>
      <c r="D3" s="14" t="inlineStr">
        <is>
          <t>Row Labels</t>
        </is>
      </c>
      <c r="E3" s="14" t="inlineStr">
        <is>
          <t>Sum of Amount</t>
        </is>
      </c>
    </row>
    <row r="4">
      <c r="A4" s="3" t="inlineStr">
        <is>
          <t>Emma</t>
        </is>
      </c>
      <c r="B4" s="15">
        <f>SUMIFS(Sales[Amount],Sales[Rep],$A4)</f>
        <v/>
      </c>
      <c r="D4" s="3" t="inlineStr">
        <is>
          <t>Emma</t>
        </is>
      </c>
      <c r="E4" s="15">
        <f>SUMIFS(Sales[Amount],Sales[Rep],$D4,Sales[Region],"North")</f>
        <v/>
      </c>
    </row>
    <row r="5">
      <c r="A5" s="3" t="inlineStr">
        <is>
          <t>James</t>
        </is>
      </c>
      <c r="B5" s="15">
        <f>SUMIFS(Sales[Amount],Sales[Rep],$A5)</f>
        <v/>
      </c>
      <c r="D5" s="3" t="inlineStr">
        <is>
          <t>James</t>
        </is>
      </c>
      <c r="E5" s="15">
        <f>SUMIFS(Sales[Amount],Sales[Rep],$D5,Sales[Region],"North")</f>
        <v/>
      </c>
    </row>
    <row r="6">
      <c r="A6" s="3" t="inlineStr">
        <is>
          <t>Olivia</t>
        </is>
      </c>
      <c r="B6" s="15">
        <f>SUMIFS(Sales[Amount],Sales[Rep],$A6)</f>
        <v/>
      </c>
      <c r="D6" s="3" t="inlineStr">
        <is>
          <t>Olivia</t>
        </is>
      </c>
      <c r="E6" s="15">
        <f>SUMIFS(Sales[Amount],Sales[Rep],$D6,Sales[Region],"North")</f>
        <v/>
      </c>
    </row>
    <row r="7">
      <c r="A7" s="6" t="inlineStr">
        <is>
          <t>Grand Total</t>
        </is>
      </c>
      <c r="B7" s="15">
        <f>SUM(Sales[Amount])</f>
        <v/>
      </c>
      <c r="D7" s="6" t="inlineStr">
        <is>
          <t>Grand Total</t>
        </is>
      </c>
      <c r="E7" s="15">
        <f>SUMIFS(Sales[Amount],Sales[Region],"North")</f>
        <v/>
      </c>
    </row>
    <row r="9">
      <c r="A9" s="12" t="inlineStr">
        <is>
          <t>Green cells: SUMIFS formulas that give the same result as the article’s pivot table (step 4).</t>
        </is>
      </c>
    </row>
    <row r="10"/>
    <row r="11"/>
  </sheetData>
  <mergeCells count="1">
    <mergeCell ref="A9:E1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24" customWidth="1" min="1" max="1"/>
    <col width="70" customWidth="1" min="2" max="2"/>
  </cols>
  <sheetData>
    <row r="1">
      <c r="A1" s="5" t="inlineStr">
        <is>
          <t>Sample workbook for the tutorial</t>
        </is>
      </c>
    </row>
    <row r="2">
      <c r="A2" s="16" t="inlineStr">
        <is>
          <t>How to build an Excel dashboard: KPIs, charts and slicers</t>
        </is>
      </c>
    </row>
    <row r="4">
      <c r="A4" t="inlineStr">
        <is>
          <t>Full tutorial:</t>
        </is>
      </c>
      <c r="B4" s="17" t="inlineStr">
        <is>
          <t>https://www.excel-zone.com/en/excel-dashboard/</t>
        </is>
      </c>
    </row>
    <row r="6">
      <c r="A6" s="18" t="inlineStr">
        <is>
          <t>Cells with a green background contain the formulas explained in the article. Change the data to see the results update.</t>
        </is>
      </c>
    </row>
    <row r="7"/>
    <row r="8"/>
    <row r="10">
      <c r="A10" s="19" t="inlineStr">
        <is>
          <t>Excel Zone · https://www.excel-zone.com</t>
        </is>
      </c>
    </row>
  </sheetData>
  <mergeCells count="1">
    <mergeCell ref="A6:F8"/>
  </mergeCells>
  <hyperlinks>
    <hyperlink xmlns:r="http://schemas.openxmlformats.org/officeDocument/2006/relationships" ref="B4"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2026-11-02T11:20:39Z</dcterms:created>
  <dcterms:modified xsi:type="dcterms:W3CDTF">2026-11-02T11:20:39Z</dcterms:modified>
</cp:coreProperties>
</file>