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Dashboard" sheetId="2" state="visible" r:id="rId2"/>
    <sheet name="Calc mes" sheetId="3" state="visible" r:id="rId3"/>
    <sheet name="Calc comercial" sheetId="4" state="visible" r:id="rId4"/>
    <sheet name="Lée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 &quot;€&quot;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Facturación por mes, en €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mes'!$A$4:$A$6</f>
            </numRef>
          </cat>
          <val>
            <numRef>
              <f>'Calc mes'!$B$4:$B$6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Facturación por comercial, en €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comercial'!$A$4:$A$6</f>
            </numRef>
          </cat>
          <val>
            <numRef>
              <f>'Calc comercial'!$B$4:$B$6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tas" displayName="Ventas" ref="A1:F15" headerRowCount="1">
  <autoFilter ref="A1:F15"/>
  <tableColumns count="6">
    <tableColumn id="1" name="Fecha"/>
    <tableColumn id="2" name="Comercial"/>
    <tableColumn id="3" name="Zona"/>
    <tableColumn id="4" name="Producto"/>
    <tableColumn id="5" name="Cantidad"/>
    <tableColumn id="6" name="Impor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es/dashboard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Comercial</t>
        </is>
      </c>
      <c r="C1" s="1" t="inlineStr">
        <is>
          <t>Zona</t>
        </is>
      </c>
      <c r="D1" s="1" t="inlineStr">
        <is>
          <t>Producto</t>
        </is>
      </c>
      <c r="E1" s="1" t="inlineStr">
        <is>
          <t>Cantidad</t>
        </is>
      </c>
      <c r="F1" s="1" t="inlineStr">
        <is>
          <t>Importe</t>
        </is>
      </c>
    </row>
    <row r="2">
      <c r="A2" s="2" t="n">
        <v>46027</v>
      </c>
      <c r="B2" s="3" t="inlineStr">
        <is>
          <t>Lucía</t>
        </is>
      </c>
      <c r="C2" s="3" t="inlineStr">
        <is>
          <t>Norte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Javier</t>
        </is>
      </c>
      <c r="C3" s="3" t="inlineStr">
        <is>
          <t>Sur</t>
        </is>
      </c>
      <c r="D3" s="3" t="inlineStr">
        <is>
          <t>Impresora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Marta</t>
        </is>
      </c>
      <c r="C4" s="3" t="inlineStr">
        <is>
          <t>Norte</t>
        </is>
      </c>
      <c r="D4" s="3" t="inlineStr">
        <is>
          <t>Teclado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Lucía</t>
        </is>
      </c>
      <c r="C5" s="3" t="inlineStr">
        <is>
          <t>Sur</t>
        </is>
      </c>
      <c r="D5" s="3" t="inlineStr">
        <is>
          <t>Impresora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Javier</t>
        </is>
      </c>
      <c r="C6" s="3" t="inlineStr">
        <is>
          <t>Norte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Marta</t>
        </is>
      </c>
      <c r="C7" s="3" t="inlineStr">
        <is>
          <t>Sur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Lucía</t>
        </is>
      </c>
      <c r="C8" s="3" t="inlineStr">
        <is>
          <t>Norte</t>
        </is>
      </c>
      <c r="D8" s="3" t="inlineStr">
        <is>
          <t>Teclado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Javier</t>
        </is>
      </c>
      <c r="C9" s="3" t="inlineStr">
        <is>
          <t>Sur</t>
        </is>
      </c>
      <c r="D9" s="3" t="inlineStr">
        <is>
          <t>Teclado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Marta</t>
        </is>
      </c>
      <c r="C10" s="3" t="inlineStr">
        <is>
          <t>Norte</t>
        </is>
      </c>
      <c r="D10" s="3" t="inlineStr">
        <is>
          <t>Impresora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Lucía</t>
        </is>
      </c>
      <c r="C11" s="3" t="inlineStr">
        <is>
          <t>Sur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Javier</t>
        </is>
      </c>
      <c r="C12" s="3" t="inlineStr">
        <is>
          <t>Norte</t>
        </is>
      </c>
      <c r="D12" s="3" t="inlineStr">
        <is>
          <t>Impresora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Marta</t>
        </is>
      </c>
      <c r="C13" s="3" t="inlineStr">
        <is>
          <t>Sur</t>
        </is>
      </c>
      <c r="D13" s="3" t="inlineStr">
        <is>
          <t>Teclado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Lucía</t>
        </is>
      </c>
      <c r="C14" s="3" t="inlineStr">
        <is>
          <t>Norte</t>
        </is>
      </c>
      <c r="D14" s="3" t="inlineStr">
        <is>
          <t>Impresora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Javier</t>
        </is>
      </c>
      <c r="C15" s="3" t="inlineStr">
        <is>
          <t>Sur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Dashboard de ventas, 1.er trimestre de 2026</t>
        </is>
      </c>
    </row>
    <row r="3">
      <c r="A3" s="6" t="inlineStr">
        <is>
          <t>Facturación del trimestre</t>
        </is>
      </c>
      <c r="B3" s="7">
        <f>SUM(Ventas[Importe])</f>
        <v/>
      </c>
    </row>
    <row r="4">
      <c r="A4" s="6" t="inlineStr">
        <is>
          <t>Número de ventas</t>
        </is>
      </c>
      <c r="B4" s="8">
        <f>ROWS(Ventas)</f>
        <v/>
      </c>
    </row>
    <row r="5">
      <c r="A5" s="6" t="inlineStr">
        <is>
          <t>Ticket medio</t>
        </is>
      </c>
      <c r="B5" s="9">
        <f>B3/B4</f>
        <v/>
      </c>
    </row>
    <row r="6">
      <c r="A6" s="6" t="inlineStr">
        <is>
          <t>Unidades vendidas</t>
        </is>
      </c>
      <c r="B6" s="8">
        <f>SUM(Ventas[Cantidad])</f>
        <v/>
      </c>
    </row>
    <row r="7">
      <c r="A7" s="6" t="inlineStr">
        <is>
          <t>Facturación zona Norte</t>
        </is>
      </c>
      <c r="B7" s="7">
        <f>SUMIFS(Ventas[Importe],Ventas[Zona],"Norte")</f>
        <v/>
      </c>
    </row>
    <row r="8">
      <c r="A8" s="6" t="inlineStr">
        <is>
          <t>Facturación de marzo</t>
        </is>
      </c>
      <c r="B8" s="7">
        <f>SUMIFS(Ventas[Importe],Ventas[Fecha],"&gt;="&amp;DATE(2026,3,1),Ventas[Fecha],"&lt;"&amp;DATE(2026,4,1))</f>
        <v/>
      </c>
    </row>
    <row r="9">
      <c r="A9" s="6" t="inlineStr">
        <is>
          <t>Facturación de febrero</t>
        </is>
      </c>
      <c r="B9" s="7">
        <f>SUMIFS(Ventas[Importe],Ventas[Fecha],"&gt;="&amp;DATE(2026,2,1),Ventas[Fecha],"&lt;"&amp;DATE(2026,3,1))</f>
        <v/>
      </c>
    </row>
    <row r="10">
      <c r="A10" s="6" t="inlineStr">
        <is>
          <t>Variación marzo / febrero</t>
        </is>
      </c>
      <c r="B10" s="10">
        <f>B8/B9-1</f>
        <v/>
      </c>
    </row>
    <row r="12">
      <c r="A12" s="6" t="inlineStr">
        <is>
          <t>Comercial</t>
        </is>
      </c>
      <c r="B12" s="3" t="inlineStr">
        <is>
          <t>Lucía</t>
        </is>
      </c>
    </row>
    <row r="13">
      <c r="A13" s="6" t="inlineStr">
        <is>
          <t>Facturación del comercial</t>
        </is>
      </c>
      <c r="B13" s="7">
        <f>SUMIFS(Ventas[Importe],Ventas[Comercial],B12)</f>
        <v/>
      </c>
    </row>
    <row r="14">
      <c r="A14" s="6" t="inlineStr">
        <is>
          <t>Número de ventas</t>
        </is>
      </c>
      <c r="B14" s="8">
        <f>COUNTIFS(Ventas[Comercial],B12)</f>
        <v/>
      </c>
    </row>
    <row r="15">
      <c r="A15" s="6" t="inlineStr">
        <is>
          <t>Peso en la facturación total</t>
        </is>
      </c>
      <c r="B15" s="10">
        <f>B13/B3</f>
        <v/>
      </c>
    </row>
    <row r="17">
      <c r="A17" s="11" t="inlineStr">
        <is>
          <t>Ventas del comercial en la zona Norte</t>
        </is>
      </c>
      <c r="B17" s="7">
        <f>SUMIFS(Ventas[Importe],Ventas[Comercial],B12,Ventas[Zona],"Norte")</f>
        <v/>
      </c>
    </row>
    <row r="20">
      <c r="A20" s="12" t="inlineStr">
        <is>
          <t>Segmentaciones Zona y Producto, escala de tiempo: no se pueden generar en este archivo. Crea las dos tablas dinámicas sobre la tabla Ventas (paso 4 del artículo), luego Analizar tabla dinámica &gt; Insertar Segmentación de datos y conecta cada segmentación a las dos tablas con Conexiones de informe (paso 6).</t>
        </is>
      </c>
    </row>
    <row r="21"/>
    <row r="22"/>
    <row r="24">
      <c r="A24" s="12" t="inlineStr">
        <is>
          <t>Aquí las hojas Calc mes y Calc comercial reproducen las tablas dinámicas del artículo con fórmulas SUMAR.SI.CONJUNTO (mismas cifras) y los dos gráficos se basan en ellas. Con tablas dinámicas reales, usa Gráfico dinámico (paso 5) para que las segmentaciones filtren también los gráficos.</t>
        </is>
      </c>
    </row>
    <row r="25"/>
    <row r="26"/>
    <row r="28">
      <c r="A28" s="12" t="inlineStr">
        <is>
          <t>D3: el artículo coloca aquí una fórmula IMPORTARDATOSDINAMICOS (escribe = y haz clic en el Total general de la tabla dinámica de Calc comercial); solo es posible cuando la tabla dinámica existe. Los indicadores de B3:B15 no siguen las segmentaciones.</t>
        </is>
      </c>
    </row>
    <row r="29"/>
    <row r="30"/>
    <row r="32">
      <c r="A32" s="12" t="inlineStr">
        <is>
          <t>Elige otro comercial en la lista de B12: B13, B14, B15 y B17 se actualizan.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"Javier,Lucía,Marta"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Con la segmentación Zona = Norte (paso 6)</t>
        </is>
      </c>
    </row>
    <row r="3">
      <c r="A3" s="14" t="inlineStr">
        <is>
          <t>Etiquetas de fila</t>
        </is>
      </c>
      <c r="B3" s="14" t="inlineStr">
        <is>
          <t>Suma de Importe</t>
        </is>
      </c>
      <c r="D3" s="14" t="inlineStr">
        <is>
          <t>Etiquetas de fila</t>
        </is>
      </c>
      <c r="E3" s="14" t="inlineStr">
        <is>
          <t>Suma de Importe</t>
        </is>
      </c>
    </row>
    <row r="4">
      <c r="A4" s="3" t="inlineStr">
        <is>
          <t>ene</t>
        </is>
      </c>
      <c r="B4" s="15">
        <f>SUMIFS(Ventas[Importe],Ventas[Fecha],"&gt;="&amp;DATE(2026,1,1),Ventas[Fecha],"&lt;"&amp;DATE(2026,2,1))</f>
        <v/>
      </c>
      <c r="D4" s="3" t="inlineStr">
        <is>
          <t>ene</t>
        </is>
      </c>
      <c r="E4" s="15">
        <f>SUMIFS(Ventas[Importe],Ventas[Fecha],"&gt;="&amp;DATE(2026,1,1),Ventas[Fecha],"&lt;"&amp;DATE(2026,2,1),Ventas[Zona],"Norte")</f>
        <v/>
      </c>
    </row>
    <row r="5">
      <c r="A5" s="3" t="inlineStr">
        <is>
          <t>feb</t>
        </is>
      </c>
      <c r="B5" s="15">
        <f>SUMIFS(Ventas[Importe],Ventas[Fecha],"&gt;="&amp;DATE(2026,2,1),Ventas[Fecha],"&lt;"&amp;DATE(2026,3,1))</f>
        <v/>
      </c>
      <c r="D5" s="3" t="inlineStr">
        <is>
          <t>feb</t>
        </is>
      </c>
      <c r="E5" s="15">
        <f>SUMIFS(Ventas[Importe],Ventas[Fecha],"&gt;="&amp;DATE(2026,2,1),Ventas[Fecha],"&lt;"&amp;DATE(2026,3,1),Ventas[Zona],"Norte")</f>
        <v/>
      </c>
    </row>
    <row r="6">
      <c r="A6" s="3" t="inlineStr">
        <is>
          <t>mar</t>
        </is>
      </c>
      <c r="B6" s="15">
        <f>SUMIFS(Ventas[Importe],Ventas[Fecha],"&gt;="&amp;DATE(2026,3,1),Ventas[Fecha],"&lt;"&amp;DATE(2026,4,1))</f>
        <v/>
      </c>
      <c r="D6" s="3" t="inlineStr">
        <is>
          <t>mar</t>
        </is>
      </c>
      <c r="E6" s="15">
        <f>SUMIFS(Ventas[Importe],Ventas[Fecha],"&gt;="&amp;DATE(2026,3,1),Ventas[Fecha],"&lt;"&amp;DATE(2026,4,1),Ventas[Zona],"Norte")</f>
        <v/>
      </c>
    </row>
    <row r="7">
      <c r="A7" s="6" t="inlineStr">
        <is>
          <t>Total general</t>
        </is>
      </c>
      <c r="B7" s="15">
        <f>SUM(Ventas[Importe])</f>
        <v/>
      </c>
      <c r="D7" s="6" t="inlineStr">
        <is>
          <t>Total general</t>
        </is>
      </c>
      <c r="E7" s="15">
        <f>SUMIFS(Ventas[Importe],Ventas[Zona],"Norte")</f>
        <v/>
      </c>
    </row>
    <row r="9">
      <c r="A9" s="12" t="inlineStr">
        <is>
          <t>Celdas verdes: fórmulas SUMAR.SI.CONJUNTO con el mismo resultado que la tabla dinámica del artículo (paso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Con la segmentación Zona = Norte (paso 6)</t>
        </is>
      </c>
    </row>
    <row r="3">
      <c r="A3" s="14" t="inlineStr">
        <is>
          <t>Etiquetas de fila</t>
        </is>
      </c>
      <c r="B3" s="14" t="inlineStr">
        <is>
          <t>Suma de Importe</t>
        </is>
      </c>
      <c r="D3" s="14" t="inlineStr">
        <is>
          <t>Etiquetas de fila</t>
        </is>
      </c>
      <c r="E3" s="14" t="inlineStr">
        <is>
          <t>Suma de Importe</t>
        </is>
      </c>
    </row>
    <row r="4">
      <c r="A4" s="3" t="inlineStr">
        <is>
          <t>Javier</t>
        </is>
      </c>
      <c r="B4" s="15">
        <f>SUMIFS(Ventas[Importe],Ventas[Comercial],$A4)</f>
        <v/>
      </c>
      <c r="D4" s="3" t="inlineStr">
        <is>
          <t>Javier</t>
        </is>
      </c>
      <c r="E4" s="15">
        <f>SUMIFS(Ventas[Importe],Ventas[Comercial],$D4,Ventas[Zona],"Norte")</f>
        <v/>
      </c>
    </row>
    <row r="5">
      <c r="A5" s="3" t="inlineStr">
        <is>
          <t>Lucía</t>
        </is>
      </c>
      <c r="B5" s="15">
        <f>SUMIFS(Ventas[Importe],Ventas[Comercial],$A5)</f>
        <v/>
      </c>
      <c r="D5" s="3" t="inlineStr">
        <is>
          <t>Lucía</t>
        </is>
      </c>
      <c r="E5" s="15">
        <f>SUMIFS(Ventas[Importe],Ventas[Comercial],$D5,Ventas[Zona],"Norte")</f>
        <v/>
      </c>
    </row>
    <row r="6">
      <c r="A6" s="3" t="inlineStr">
        <is>
          <t>Marta</t>
        </is>
      </c>
      <c r="B6" s="15">
        <f>SUMIFS(Ventas[Importe],Ventas[Comercial],$A6)</f>
        <v/>
      </c>
      <c r="D6" s="3" t="inlineStr">
        <is>
          <t>Marta</t>
        </is>
      </c>
      <c r="E6" s="15">
        <f>SUMIFS(Ventas[Importe],Ventas[Comercial],$D6,Ventas[Zona],"Norte")</f>
        <v/>
      </c>
    </row>
    <row r="7">
      <c r="A7" s="6" t="inlineStr">
        <is>
          <t>Total general</t>
        </is>
      </c>
      <c r="B7" s="15">
        <f>SUM(Ventas[Importe])</f>
        <v/>
      </c>
      <c r="D7" s="6" t="inlineStr">
        <is>
          <t>Total general</t>
        </is>
      </c>
      <c r="E7" s="15">
        <f>SUMIFS(Ventas[Importe],Ventas[Zona],"Norte")</f>
        <v/>
      </c>
    </row>
    <row r="9">
      <c r="A9" s="12" t="inlineStr">
        <is>
          <t>Celdas verdes: fórmulas SUMAR.SI.CONJUNTO con el mismo resultado que la tabla dinámica del artículo (paso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Libro de ejemplo del tutorial</t>
        </is>
      </c>
    </row>
    <row r="2">
      <c r="A2" s="16" t="inlineStr">
        <is>
          <t>Cómo crear un dashboard en Excel: indicadores, gráficos y segmentaciones</t>
        </is>
      </c>
    </row>
    <row r="4">
      <c r="A4" t="inlineStr">
        <is>
          <t>Tutorial completo:</t>
        </is>
      </c>
      <c r="B4" s="17" t="inlineStr">
        <is>
          <t>https://www.excel-zone.com/es/dashboard-excel/</t>
        </is>
      </c>
    </row>
    <row r="6">
      <c r="A6" s="18" t="inlineStr">
        <is>
          <t>Las celdas con fondo verde contienen las fórmulas explicadas en el artículo. Cambia los datos para ver cómo cambian los resultados.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2026-11-02T11:20:39Z</dcterms:created>
  <dcterms:modified xsi:type="dcterms:W3CDTF">2026-11-02T11:20:39Z</dcterms:modified>
</cp:coreProperties>
</file>