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データ" sheetId="1" state="visible" r:id="rId1"/>
    <sheet name="ダッシュボード" sheetId="2" state="visible" r:id="rId2"/>
    <sheet name="計算_月別" sheetId="3" state="visible" r:id="rId3"/>
    <sheet name="計算_担当者別" sheetId="4" state="visible" r:id="rId4"/>
    <sheet name="はじめに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#,##0&quot;円&quot;"/>
    <numFmt numFmtId="166" formatCode="#,##0.00&quot;円&quot;"/>
  </numFmts>
  <fonts count="9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  <font>
      <b val="1"/>
      <color rgb="00217647"/>
      <sz val="10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1" fillId="0" borderId="0" pivotButton="0" quotePrefix="0" xfId="0"/>
    <xf numFmtId="0" fontId="6" fillId="0" borderId="1" pivotButton="0" quotePrefix="0" xfId="0"/>
    <xf numFmtId="165" fontId="6" fillId="3" borderId="1" pivotButton="0" quotePrefix="0" xfId="0"/>
    <xf numFmtId="1" fontId="6" fillId="3" borderId="1" pivotButton="0" quotePrefix="0" xfId="0"/>
    <xf numFmtId="166" fontId="6" fillId="3" borderId="1" pivotButton="0" quotePrefix="0" xfId="0"/>
    <xf numFmtId="10" fontId="6" fillId="3" borderId="1" pivotButton="0" quotePrefix="0" xfId="0"/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5" fillId="2" borderId="1" pivotButton="0" quotePrefix="0" xfId="0"/>
    <xf numFmtId="3" fontId="6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月別売上（円）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'計算_月別'!$A$4:$A$6</f>
            </numRef>
          </cat>
          <val>
            <numRef>
              <f>'計算_月別'!$B$4:$B$6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担当者別売上（円）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'計算_担当者別'!$A$4:$A$6</f>
            </numRef>
          </cat>
          <val>
            <numRef>
              <f>'計算_担当者別'!$B$4:$B$6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売上" displayName="売上" ref="A1:F15" headerRowCount="1">
  <autoFilter ref="A1:F15"/>
  <tableColumns count="6">
    <tableColumn id="1" name="日付"/>
    <tableColumn id="2" name="担当者"/>
    <tableColumn id="3" name="支店"/>
    <tableColumn id="4" name="商品"/>
    <tableColumn id="5" name="数量"/>
    <tableColumn id="6" name="金額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excel-zone.com/ja/excel-dashboard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0" customWidth="1" min="5" max="5"/>
    <col width="11" customWidth="1" min="6" max="6"/>
  </cols>
  <sheetData>
    <row r="1">
      <c r="A1" s="1" t="inlineStr">
        <is>
          <t>日付</t>
        </is>
      </c>
      <c r="B1" s="1" t="inlineStr">
        <is>
          <t>担当者</t>
        </is>
      </c>
      <c r="C1" s="1" t="inlineStr">
        <is>
          <t>支店</t>
        </is>
      </c>
      <c r="D1" s="1" t="inlineStr">
        <is>
          <t>商品</t>
        </is>
      </c>
      <c r="E1" s="1" t="inlineStr">
        <is>
          <t>数量</t>
        </is>
      </c>
      <c r="F1" s="1" t="inlineStr">
        <is>
          <t>金額</t>
        </is>
      </c>
    </row>
    <row r="2">
      <c r="A2" s="2" t="n">
        <v>46027</v>
      </c>
      <c r="B2" s="3" t="inlineStr">
        <is>
          <t>佐藤</t>
        </is>
      </c>
      <c r="C2" s="3" t="inlineStr">
        <is>
          <t>東京</t>
        </is>
      </c>
      <c r="D2" s="3" t="inlineStr">
        <is>
          <t>モニター</t>
        </is>
      </c>
      <c r="E2" s="3" t="n">
        <v>4</v>
      </c>
      <c r="F2" s="4" t="n">
        <v>72000</v>
      </c>
    </row>
    <row r="3">
      <c r="A3" s="2" t="n">
        <v>46031</v>
      </c>
      <c r="B3" s="3" t="inlineStr">
        <is>
          <t>鈴木</t>
        </is>
      </c>
      <c r="C3" s="3" t="inlineStr">
        <is>
          <t>大阪</t>
        </is>
      </c>
      <c r="D3" s="3" t="inlineStr">
        <is>
          <t>プリンター</t>
        </is>
      </c>
      <c r="E3" s="3" t="n">
        <v>2</v>
      </c>
      <c r="F3" s="4" t="n">
        <v>50000</v>
      </c>
    </row>
    <row r="4">
      <c r="A4" s="2" t="n">
        <v>46036</v>
      </c>
      <c r="B4" s="3" t="inlineStr">
        <is>
          <t>高橋</t>
        </is>
      </c>
      <c r="C4" s="3" t="inlineStr">
        <is>
          <t>東京</t>
        </is>
      </c>
      <c r="D4" s="3" t="inlineStr">
        <is>
          <t>キーボード</t>
        </is>
      </c>
      <c r="E4" s="3" t="n">
        <v>15</v>
      </c>
      <c r="F4" s="4" t="n">
        <v>60000</v>
      </c>
    </row>
    <row r="5">
      <c r="A5" s="2" t="n">
        <v>46043</v>
      </c>
      <c r="B5" s="3" t="inlineStr">
        <is>
          <t>佐藤</t>
        </is>
      </c>
      <c r="C5" s="3" t="inlineStr">
        <is>
          <t>大阪</t>
        </is>
      </c>
      <c r="D5" s="3" t="inlineStr">
        <is>
          <t>プリンター</t>
        </is>
      </c>
      <c r="E5" s="3" t="n">
        <v>3</v>
      </c>
      <c r="F5" s="4" t="n">
        <v>75000</v>
      </c>
    </row>
    <row r="6">
      <c r="A6" s="2" t="n">
        <v>46050</v>
      </c>
      <c r="B6" s="3" t="inlineStr">
        <is>
          <t>鈴木</t>
        </is>
      </c>
      <c r="C6" s="3" t="inlineStr">
        <is>
          <t>東京</t>
        </is>
      </c>
      <c r="D6" s="3" t="inlineStr">
        <is>
          <t>モニター</t>
        </is>
      </c>
      <c r="E6" s="3" t="n">
        <v>5</v>
      </c>
      <c r="F6" s="4" t="n">
        <v>90000</v>
      </c>
    </row>
    <row r="7">
      <c r="A7" s="2" t="n">
        <v>46056</v>
      </c>
      <c r="B7" s="3" t="inlineStr">
        <is>
          <t>高橋</t>
        </is>
      </c>
      <c r="C7" s="3" t="inlineStr">
        <is>
          <t>大阪</t>
        </is>
      </c>
      <c r="D7" s="3" t="inlineStr">
        <is>
          <t>モニター</t>
        </is>
      </c>
      <c r="E7" s="3" t="n">
        <v>2</v>
      </c>
      <c r="F7" s="4" t="n">
        <v>36000</v>
      </c>
    </row>
    <row r="8">
      <c r="A8" s="2" t="n">
        <v>46063</v>
      </c>
      <c r="B8" s="3" t="inlineStr">
        <is>
          <t>佐藤</t>
        </is>
      </c>
      <c r="C8" s="3" t="inlineStr">
        <is>
          <t>東京</t>
        </is>
      </c>
      <c r="D8" s="3" t="inlineStr">
        <is>
          <t>キーボード</t>
        </is>
      </c>
      <c r="E8" s="3" t="n">
        <v>20</v>
      </c>
      <c r="F8" s="4" t="n">
        <v>80000</v>
      </c>
    </row>
    <row r="9">
      <c r="A9" s="2" t="n">
        <v>46070</v>
      </c>
      <c r="B9" s="3" t="inlineStr">
        <is>
          <t>鈴木</t>
        </is>
      </c>
      <c r="C9" s="3" t="inlineStr">
        <is>
          <t>大阪</t>
        </is>
      </c>
      <c r="D9" s="3" t="inlineStr">
        <is>
          <t>キーボード</t>
        </is>
      </c>
      <c r="E9" s="3" t="n">
        <v>10</v>
      </c>
      <c r="F9" s="4" t="n">
        <v>40000</v>
      </c>
    </row>
    <row r="10">
      <c r="A10" s="2" t="n">
        <v>46077</v>
      </c>
      <c r="B10" s="3" t="inlineStr">
        <is>
          <t>高橋</t>
        </is>
      </c>
      <c r="C10" s="3" t="inlineStr">
        <is>
          <t>東京</t>
        </is>
      </c>
      <c r="D10" s="3" t="inlineStr">
        <is>
          <t>プリンター</t>
        </is>
      </c>
      <c r="E10" s="3" t="n">
        <v>4</v>
      </c>
      <c r="F10" s="4" t="n">
        <v>100000</v>
      </c>
    </row>
    <row r="11">
      <c r="A11" s="2" t="n">
        <v>46084</v>
      </c>
      <c r="B11" s="3" t="inlineStr">
        <is>
          <t>佐藤</t>
        </is>
      </c>
      <c r="C11" s="3" t="inlineStr">
        <is>
          <t>大阪</t>
        </is>
      </c>
      <c r="D11" s="3" t="inlineStr">
        <is>
          <t>モニター</t>
        </is>
      </c>
      <c r="E11" s="3" t="n">
        <v>6</v>
      </c>
      <c r="F11" s="4" t="n">
        <v>108000</v>
      </c>
    </row>
    <row r="12">
      <c r="A12" s="2" t="n">
        <v>46091</v>
      </c>
      <c r="B12" s="3" t="inlineStr">
        <is>
          <t>鈴木</t>
        </is>
      </c>
      <c r="C12" s="3" t="inlineStr">
        <is>
          <t>東京</t>
        </is>
      </c>
      <c r="D12" s="3" t="inlineStr">
        <is>
          <t>プリンター</t>
        </is>
      </c>
      <c r="E12" s="3" t="n">
        <v>1</v>
      </c>
      <c r="F12" s="4" t="n">
        <v>25000</v>
      </c>
    </row>
    <row r="13">
      <c r="A13" s="2" t="n">
        <v>46098</v>
      </c>
      <c r="B13" s="3" t="inlineStr">
        <is>
          <t>高橋</t>
        </is>
      </c>
      <c r="C13" s="3" t="inlineStr">
        <is>
          <t>大阪</t>
        </is>
      </c>
      <c r="D13" s="3" t="inlineStr">
        <is>
          <t>キーボード</t>
        </is>
      </c>
      <c r="E13" s="3" t="n">
        <v>12</v>
      </c>
      <c r="F13" s="4" t="n">
        <v>48000</v>
      </c>
    </row>
    <row r="14">
      <c r="A14" s="2" t="n">
        <v>46105</v>
      </c>
      <c r="B14" s="3" t="inlineStr">
        <is>
          <t>佐藤</t>
        </is>
      </c>
      <c r="C14" s="3" t="inlineStr">
        <is>
          <t>東京</t>
        </is>
      </c>
      <c r="D14" s="3" t="inlineStr">
        <is>
          <t>プリンター</t>
        </is>
      </c>
      <c r="E14" s="3" t="n">
        <v>2</v>
      </c>
      <c r="F14" s="4" t="n">
        <v>50000</v>
      </c>
    </row>
    <row r="15">
      <c r="A15" s="2" t="n">
        <v>46112</v>
      </c>
      <c r="B15" s="3" t="inlineStr">
        <is>
          <t>鈴木</t>
        </is>
      </c>
      <c r="C15" s="3" t="inlineStr">
        <is>
          <t>大阪</t>
        </is>
      </c>
      <c r="D15" s="3" t="inlineStr">
        <is>
          <t>モニター</t>
        </is>
      </c>
      <c r="E15" s="3" t="n">
        <v>3</v>
      </c>
      <c r="F15" s="4" t="n">
        <v>54000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</cols>
  <sheetData>
    <row r="1">
      <c r="A1" s="5" t="inlineStr">
        <is>
          <t>売上ダッシュボード（2026年第1四半期）</t>
        </is>
      </c>
    </row>
    <row r="3">
      <c r="A3" s="6" t="inlineStr">
        <is>
          <t>四半期の売上</t>
        </is>
      </c>
      <c r="B3" s="7">
        <f>SUM(売上[金額])</f>
        <v/>
      </c>
    </row>
    <row r="4">
      <c r="A4" s="6" t="inlineStr">
        <is>
          <t>取引件数</t>
        </is>
      </c>
      <c r="B4" s="8">
        <f>ROWS(売上)</f>
        <v/>
      </c>
    </row>
    <row r="5">
      <c r="A5" s="6" t="inlineStr">
        <is>
          <t>1件あたりの平均売上</t>
        </is>
      </c>
      <c r="B5" s="9">
        <f>B3/B4</f>
        <v/>
      </c>
    </row>
    <row r="6">
      <c r="A6" s="6" t="inlineStr">
        <is>
          <t>販売数量</t>
        </is>
      </c>
      <c r="B6" s="8">
        <f>SUM(売上[数量])</f>
        <v/>
      </c>
    </row>
    <row r="7">
      <c r="A7" s="6" t="inlineStr">
        <is>
          <t>東京支店の売上</t>
        </is>
      </c>
      <c r="B7" s="7">
        <f>SUMIFS(売上[金額],売上[支店],"東京")</f>
        <v/>
      </c>
    </row>
    <row r="8">
      <c r="A8" s="6" t="inlineStr">
        <is>
          <t>3月の売上</t>
        </is>
      </c>
      <c r="B8" s="7">
        <f>SUMIFS(売上[金額],売上[日付],"&gt;="&amp;DATE(2026,3,1),売上[日付],"&lt;"&amp;DATE(2026,4,1))</f>
        <v/>
      </c>
    </row>
    <row r="9">
      <c r="A9" s="6" t="inlineStr">
        <is>
          <t>2月の売上</t>
        </is>
      </c>
      <c r="B9" s="7">
        <f>SUMIFS(売上[金額],売上[日付],"&gt;="&amp;DATE(2026,2,1),売上[日付],"&lt;"&amp;DATE(2026,3,1))</f>
        <v/>
      </c>
    </row>
    <row r="10">
      <c r="A10" s="6" t="inlineStr">
        <is>
          <t>前月比（3月／2月）</t>
        </is>
      </c>
      <c r="B10" s="10">
        <f>B8/B9-1</f>
        <v/>
      </c>
    </row>
    <row r="12">
      <c r="A12" s="6" t="inlineStr">
        <is>
          <t>担当者</t>
        </is>
      </c>
      <c r="B12" s="3" t="inlineStr">
        <is>
          <t>佐藤</t>
        </is>
      </c>
    </row>
    <row r="13">
      <c r="A13" s="6" t="inlineStr">
        <is>
          <t>担当者の売上</t>
        </is>
      </c>
      <c r="B13" s="7">
        <f>SUMIFS(売上[金額],売上[担当者],B12)</f>
        <v/>
      </c>
    </row>
    <row r="14">
      <c r="A14" s="6" t="inlineStr">
        <is>
          <t>取引件数</t>
        </is>
      </c>
      <c r="B14" s="8">
        <f>COUNTIFS(売上[担当者],B12)</f>
        <v/>
      </c>
    </row>
    <row r="15">
      <c r="A15" s="6" t="inlineStr">
        <is>
          <t>売上全体に占める割合</t>
        </is>
      </c>
      <c r="B15" s="10">
        <f>B13/B3</f>
        <v/>
      </c>
    </row>
    <row r="17">
      <c r="A17" s="11" t="inlineStr">
        <is>
          <t>担当者の東京支店の売上</t>
        </is>
      </c>
      <c r="B17" s="7">
        <f>SUMIFS(売上[金額],売上[担当者],B12,売上[支店],"東京")</f>
        <v/>
      </c>
    </row>
    <row r="20">
      <c r="A20" s="12" t="inlineStr">
        <is>
          <t>スライサー（支店・商品）とタイムラインは、このファイルでは自動作成できません。テーブル「売上」から2つのピボットテーブルを作り（記事の手順4）、［ピボットテーブル分析］&gt;［スライサーの挿入］で追加して、［レポートの接続］で両方のピボットテーブルにつなぎます（手順6）。</t>
        </is>
      </c>
    </row>
    <row r="21"/>
    <row r="22"/>
    <row r="24">
      <c r="A24" s="12" t="inlineStr">
        <is>
          <t>このファイルでは、計算_月別・計算_担当者別シートが記事のピボットテーブルを SUMIFS の数式で再現しており（同じ数値）、2つのグラフはこれを元にしています。実際のピボットテーブルを使う場合は、スライサーでグラフも絞り込めるようにピボットグラフ（手順5）を使います。</t>
        </is>
      </c>
    </row>
    <row r="25"/>
    <row r="26"/>
    <row r="28">
      <c r="A28" s="12" t="inlineStr">
        <is>
          <t>D3：記事ではここに GETPIVOTDATA の数式を入れます（= を入力し、計算_担当者別のピボットテーブルの総計をクリック）。ピボットテーブルを作成してから設定してください。B3:B15 の指標はスライサーには連動しません。</t>
        </is>
      </c>
    </row>
    <row r="29"/>
    <row r="30"/>
    <row r="32">
      <c r="A32" s="12" t="inlineStr">
        <is>
          <t>B12 のリストで別の担当者を選ぶと、B13・B14・B15・B17 が更新されます。</t>
        </is>
      </c>
    </row>
    <row r="33"/>
    <row r="34"/>
  </sheetData>
  <mergeCells count="4">
    <mergeCell ref="A28:D30"/>
    <mergeCell ref="A20:D22"/>
    <mergeCell ref="A24:D26"/>
    <mergeCell ref="A32:D34"/>
  </mergeCells>
  <dataValidations count="1">
    <dataValidation sqref="B12" showDropDown="0" showInputMessage="0" showErrorMessage="0" allowBlank="0" type="list">
      <formula1>"佐藤,鈴木,高橋"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スライサーで支店＝東京を選んだ場合（手順6）</t>
        </is>
      </c>
    </row>
    <row r="3">
      <c r="A3" s="14" t="inlineStr">
        <is>
          <t>行ラベル</t>
        </is>
      </c>
      <c r="B3" s="14" t="inlineStr">
        <is>
          <t>合計 / 金額</t>
        </is>
      </c>
      <c r="D3" s="14" t="inlineStr">
        <is>
          <t>行ラベル</t>
        </is>
      </c>
      <c r="E3" s="14" t="inlineStr">
        <is>
          <t>合計 / 金額</t>
        </is>
      </c>
    </row>
    <row r="4">
      <c r="A4" s="3" t="inlineStr">
        <is>
          <t>1月</t>
        </is>
      </c>
      <c r="B4" s="15">
        <f>SUMIFS(売上[金額],売上[日付],"&gt;="&amp;DATE(2026,1,1),売上[日付],"&lt;"&amp;DATE(2026,2,1))</f>
        <v/>
      </c>
      <c r="D4" s="3" t="inlineStr">
        <is>
          <t>1月</t>
        </is>
      </c>
      <c r="E4" s="15">
        <f>SUMIFS(売上[金額],売上[日付],"&gt;="&amp;DATE(2026,1,1),売上[日付],"&lt;"&amp;DATE(2026,2,1),売上[支店],"東京")</f>
        <v/>
      </c>
    </row>
    <row r="5">
      <c r="A5" s="3" t="inlineStr">
        <is>
          <t>2月</t>
        </is>
      </c>
      <c r="B5" s="15">
        <f>SUMIFS(売上[金額],売上[日付],"&gt;="&amp;DATE(2026,2,1),売上[日付],"&lt;"&amp;DATE(2026,3,1))</f>
        <v/>
      </c>
      <c r="D5" s="3" t="inlineStr">
        <is>
          <t>2月</t>
        </is>
      </c>
      <c r="E5" s="15">
        <f>SUMIFS(売上[金額],売上[日付],"&gt;="&amp;DATE(2026,2,1),売上[日付],"&lt;"&amp;DATE(2026,3,1),売上[支店],"東京")</f>
        <v/>
      </c>
    </row>
    <row r="6">
      <c r="A6" s="3" t="inlineStr">
        <is>
          <t>3月</t>
        </is>
      </c>
      <c r="B6" s="15">
        <f>SUMIFS(売上[金額],売上[日付],"&gt;="&amp;DATE(2026,3,1),売上[日付],"&lt;"&amp;DATE(2026,4,1))</f>
        <v/>
      </c>
      <c r="D6" s="3" t="inlineStr">
        <is>
          <t>3月</t>
        </is>
      </c>
      <c r="E6" s="15">
        <f>SUMIFS(売上[金額],売上[日付],"&gt;="&amp;DATE(2026,3,1),売上[日付],"&lt;"&amp;DATE(2026,4,1),売上[支店],"東京")</f>
        <v/>
      </c>
    </row>
    <row r="7">
      <c r="A7" s="6" t="inlineStr">
        <is>
          <t>総計</t>
        </is>
      </c>
      <c r="B7" s="15">
        <f>SUM(売上[金額])</f>
        <v/>
      </c>
      <c r="D7" s="6" t="inlineStr">
        <is>
          <t>総計</t>
        </is>
      </c>
      <c r="E7" s="15">
        <f>SUMIFS(売上[金額],売上[支店],"東京")</f>
        <v/>
      </c>
    </row>
    <row r="9">
      <c r="A9" s="12" t="inlineStr">
        <is>
          <t>緑色のセルは、記事のピボットテーブル（手順4）と同じ結果を返す SUMIFS の数式です。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スライサーで支店＝東京を選んだ場合（手順6）</t>
        </is>
      </c>
    </row>
    <row r="3">
      <c r="A3" s="14" t="inlineStr">
        <is>
          <t>行ラベル</t>
        </is>
      </c>
      <c r="B3" s="14" t="inlineStr">
        <is>
          <t>合計 / 金額</t>
        </is>
      </c>
      <c r="D3" s="14" t="inlineStr">
        <is>
          <t>行ラベル</t>
        </is>
      </c>
      <c r="E3" s="14" t="inlineStr">
        <is>
          <t>合計 / 金額</t>
        </is>
      </c>
    </row>
    <row r="4">
      <c r="A4" s="3" t="inlineStr">
        <is>
          <t>佐藤</t>
        </is>
      </c>
      <c r="B4" s="15">
        <f>SUMIFS(売上[金額],売上[担当者],$A4)</f>
        <v/>
      </c>
      <c r="D4" s="3" t="inlineStr">
        <is>
          <t>佐藤</t>
        </is>
      </c>
      <c r="E4" s="15">
        <f>SUMIFS(売上[金額],売上[担当者],$D4,売上[支店],"東京")</f>
        <v/>
      </c>
    </row>
    <row r="5">
      <c r="A5" s="3" t="inlineStr">
        <is>
          <t>鈴木</t>
        </is>
      </c>
      <c r="B5" s="15">
        <f>SUMIFS(売上[金額],売上[担当者],$A5)</f>
        <v/>
      </c>
      <c r="D5" s="3" t="inlineStr">
        <is>
          <t>鈴木</t>
        </is>
      </c>
      <c r="E5" s="15">
        <f>SUMIFS(売上[金額],売上[担当者],$D5,売上[支店],"東京")</f>
        <v/>
      </c>
    </row>
    <row r="6">
      <c r="A6" s="3" t="inlineStr">
        <is>
          <t>高橋</t>
        </is>
      </c>
      <c r="B6" s="15">
        <f>SUMIFS(売上[金額],売上[担当者],$A6)</f>
        <v/>
      </c>
      <c r="D6" s="3" t="inlineStr">
        <is>
          <t>高橋</t>
        </is>
      </c>
      <c r="E6" s="15">
        <f>SUMIFS(売上[金額],売上[担当者],$D6,売上[支店],"東京")</f>
        <v/>
      </c>
    </row>
    <row r="7">
      <c r="A7" s="6" t="inlineStr">
        <is>
          <t>総計</t>
        </is>
      </c>
      <c r="B7" s="15">
        <f>SUM(売上[金額])</f>
        <v/>
      </c>
      <c r="D7" s="6" t="inlineStr">
        <is>
          <t>総計</t>
        </is>
      </c>
      <c r="E7" s="15">
        <f>SUMIFS(売上[金額],売上[支店],"東京")</f>
        <v/>
      </c>
    </row>
    <row r="9">
      <c r="A9" s="12" t="inlineStr">
        <is>
          <t>緑色のセルは、記事のピボットテーブル（手順4）と同じ結果を返す SUMIFS の数式です。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5" t="inlineStr">
        <is>
          <t>チュートリアルのサンプルブック</t>
        </is>
      </c>
    </row>
    <row r="2">
      <c r="A2" s="16" t="inlineStr">
        <is>
          <t>Excelダッシュボードの作り方：指標・グラフ・スライサーで1枚にまとめる</t>
        </is>
      </c>
    </row>
    <row r="4">
      <c r="A4" t="inlineStr">
        <is>
          <t>解説記事：</t>
        </is>
      </c>
      <c r="B4" s="17" t="inlineStr">
        <is>
          <t>https://www.excel-zone.com/ja/excel-dashboard/</t>
        </is>
      </c>
    </row>
    <row r="6">
      <c r="A6" s="18" t="inlineStr">
        <is>
          <t>緑色のセルには記事で解説している数式が入っています。データを変更すると結果が変わることを確認できます。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2026-11-02T11:20:40Z</dcterms:created>
  <dcterms:modified xsi:type="dcterms:W3CDTF">2026-11-02T11:20:40Z</dcterms:modified>
</cp:coreProperties>
</file>