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  <sheet name="Dashboard" sheetId="2" state="visible" r:id="rId2"/>
    <sheet name="Calc mês" sheetId="3" state="visible" r:id="rId3"/>
    <sheet name="Calc comercial" sheetId="4" state="visible" r:id="rId4"/>
    <sheet name="Leia-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#,##0 &quot;€&quot;"/>
    <numFmt numFmtId="166" formatCode="#,##0.00 &quot;€&quot;"/>
  </numFmts>
  <fonts count="9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  <font>
      <b val="1"/>
      <color rgb="00217647"/>
      <sz val="10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1" fillId="0" borderId="0" pivotButton="0" quotePrefix="0" xfId="0"/>
    <xf numFmtId="0" fontId="6" fillId="0" borderId="1" pivotButton="0" quotePrefix="0" xfId="0"/>
    <xf numFmtId="165" fontId="6" fillId="3" borderId="1" pivotButton="0" quotePrefix="0" xfId="0"/>
    <xf numFmtId="1" fontId="6" fillId="3" borderId="1" pivotButton="0" quotePrefix="0" xfId="0"/>
    <xf numFmtId="166" fontId="6" fillId="3" borderId="1" pivotButton="0" quotePrefix="0" xfId="0"/>
    <xf numFmtId="10" fontId="6" fillId="3" borderId="1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5" fillId="2" borderId="1" pivotButton="0" quotePrefix="0" xfId="0"/>
    <xf numFmtId="3" fontId="6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Faturação por mês, em €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mês'!$A$4:$A$6</f>
            </numRef>
          </cat>
          <val>
            <numRef>
              <f>'Calc mês'!$B$4:$B$6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Faturação por comercial, em €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comercial'!$A$4:$A$6</f>
            </numRef>
          </cat>
          <val>
            <numRef>
              <f>'Calc comercial'!$B$4:$B$6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endas" displayName="Vendas" ref="A1:F15" headerRowCount="1">
  <autoFilter ref="A1:F15"/>
  <tableColumns count="6">
    <tableColumn id="1" name="Data"/>
    <tableColumn id="2" name="Comercial"/>
    <tableColumn id="3" name="Zona"/>
    <tableColumn id="4" name="Produto"/>
    <tableColumn id="5" name="Quantidade"/>
    <tableColumn id="6" name="Valor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excel-zone.com/pt/dashboard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3" customWidth="1" min="5" max="5"/>
    <col width="11" customWidth="1" min="6" max="6"/>
  </cols>
  <sheetData>
    <row r="1">
      <c r="A1" s="1" t="inlineStr">
        <is>
          <t>Data</t>
        </is>
      </c>
      <c r="B1" s="1" t="inlineStr">
        <is>
          <t>Comercial</t>
        </is>
      </c>
      <c r="C1" s="1" t="inlineStr">
        <is>
          <t>Zona</t>
        </is>
      </c>
      <c r="D1" s="1" t="inlineStr">
        <is>
          <t>Produto</t>
        </is>
      </c>
      <c r="E1" s="1" t="inlineStr">
        <is>
          <t>Quantidade</t>
        </is>
      </c>
      <c r="F1" s="1" t="inlineStr">
        <is>
          <t>Valor</t>
        </is>
      </c>
    </row>
    <row r="2">
      <c r="A2" s="2" t="n">
        <v>46027</v>
      </c>
      <c r="B2" s="3" t="inlineStr">
        <is>
          <t>Inês</t>
        </is>
      </c>
      <c r="C2" s="3" t="inlineStr">
        <is>
          <t>Norte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Tiago</t>
        </is>
      </c>
      <c r="C3" s="3" t="inlineStr">
        <is>
          <t>Sul</t>
        </is>
      </c>
      <c r="D3" s="3" t="inlineStr">
        <is>
          <t>Impressora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Sofia</t>
        </is>
      </c>
      <c r="C4" s="3" t="inlineStr">
        <is>
          <t>Norte</t>
        </is>
      </c>
      <c r="D4" s="3" t="inlineStr">
        <is>
          <t>Teclado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Inês</t>
        </is>
      </c>
      <c r="C5" s="3" t="inlineStr">
        <is>
          <t>Sul</t>
        </is>
      </c>
      <c r="D5" s="3" t="inlineStr">
        <is>
          <t>Impressora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Tiago</t>
        </is>
      </c>
      <c r="C6" s="3" t="inlineStr">
        <is>
          <t>Norte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Sofia</t>
        </is>
      </c>
      <c r="C7" s="3" t="inlineStr">
        <is>
          <t>Sul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Inês</t>
        </is>
      </c>
      <c r="C8" s="3" t="inlineStr">
        <is>
          <t>Norte</t>
        </is>
      </c>
      <c r="D8" s="3" t="inlineStr">
        <is>
          <t>Teclado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Tiago</t>
        </is>
      </c>
      <c r="C9" s="3" t="inlineStr">
        <is>
          <t>Sul</t>
        </is>
      </c>
      <c r="D9" s="3" t="inlineStr">
        <is>
          <t>Teclado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Sofia</t>
        </is>
      </c>
      <c r="C10" s="3" t="inlineStr">
        <is>
          <t>Norte</t>
        </is>
      </c>
      <c r="D10" s="3" t="inlineStr">
        <is>
          <t>Impressora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Inês</t>
        </is>
      </c>
      <c r="C11" s="3" t="inlineStr">
        <is>
          <t>Sul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Tiago</t>
        </is>
      </c>
      <c r="C12" s="3" t="inlineStr">
        <is>
          <t>Norte</t>
        </is>
      </c>
      <c r="D12" s="3" t="inlineStr">
        <is>
          <t>Impressora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Sofia</t>
        </is>
      </c>
      <c r="C13" s="3" t="inlineStr">
        <is>
          <t>Sul</t>
        </is>
      </c>
      <c r="D13" s="3" t="inlineStr">
        <is>
          <t>Teclado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Inês</t>
        </is>
      </c>
      <c r="C14" s="3" t="inlineStr">
        <is>
          <t>Norte</t>
        </is>
      </c>
      <c r="D14" s="3" t="inlineStr">
        <is>
          <t>Impressora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Tiago</t>
        </is>
      </c>
      <c r="C15" s="3" t="inlineStr">
        <is>
          <t>Sul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</cols>
  <sheetData>
    <row r="1">
      <c r="A1" s="5" t="inlineStr">
        <is>
          <t>Dashboard de vendas, 1.º trimestre de 2026</t>
        </is>
      </c>
    </row>
    <row r="3">
      <c r="A3" s="6" t="inlineStr">
        <is>
          <t>Faturação do trimestre</t>
        </is>
      </c>
      <c r="B3" s="7">
        <f>SUM(Vendas[Valor])</f>
        <v/>
      </c>
    </row>
    <row r="4">
      <c r="A4" s="6" t="inlineStr">
        <is>
          <t>Número de vendas</t>
        </is>
      </c>
      <c r="B4" s="8">
        <f>ROWS(Vendas)</f>
        <v/>
      </c>
    </row>
    <row r="5">
      <c r="A5" s="6" t="inlineStr">
        <is>
          <t>Valor médio por venda</t>
        </is>
      </c>
      <c r="B5" s="9">
        <f>B3/B4</f>
        <v/>
      </c>
    </row>
    <row r="6">
      <c r="A6" s="6" t="inlineStr">
        <is>
          <t>Unidades vendidas</t>
        </is>
      </c>
      <c r="B6" s="8">
        <f>SUM(Vendas[Quantidade])</f>
        <v/>
      </c>
    </row>
    <row r="7">
      <c r="A7" s="6" t="inlineStr">
        <is>
          <t>Faturação zona Norte</t>
        </is>
      </c>
      <c r="B7" s="7">
        <f>SUMIFS(Vendas[Valor],Vendas[Zona],"Norte")</f>
        <v/>
      </c>
    </row>
    <row r="8">
      <c r="A8" s="6" t="inlineStr">
        <is>
          <t>Faturação de março</t>
        </is>
      </c>
      <c r="B8" s="7">
        <f>SUMIFS(Vendas[Valor],Vendas[Data],"&gt;="&amp;DATE(2026,3,1),Vendas[Data],"&lt;"&amp;DATE(2026,4,1))</f>
        <v/>
      </c>
    </row>
    <row r="9">
      <c r="A9" s="6" t="inlineStr">
        <is>
          <t>Faturação de fevereiro</t>
        </is>
      </c>
      <c r="B9" s="7">
        <f>SUMIFS(Vendas[Valor],Vendas[Data],"&gt;="&amp;DATE(2026,2,1),Vendas[Data],"&lt;"&amp;DATE(2026,3,1))</f>
        <v/>
      </c>
    </row>
    <row r="10">
      <c r="A10" s="6" t="inlineStr">
        <is>
          <t>Variação março / fevereiro</t>
        </is>
      </c>
      <c r="B10" s="10">
        <f>B8/B9-1</f>
        <v/>
      </c>
    </row>
    <row r="12">
      <c r="A12" s="6" t="inlineStr">
        <is>
          <t>Comercial</t>
        </is>
      </c>
      <c r="B12" s="3" t="inlineStr">
        <is>
          <t>Inês</t>
        </is>
      </c>
    </row>
    <row r="13">
      <c r="A13" s="6" t="inlineStr">
        <is>
          <t>Faturação do comercial</t>
        </is>
      </c>
      <c r="B13" s="7">
        <f>SUMIFS(Vendas[Valor],Vendas[Comercial],B12)</f>
        <v/>
      </c>
    </row>
    <row r="14">
      <c r="A14" s="6" t="inlineStr">
        <is>
          <t>Número de vendas</t>
        </is>
      </c>
      <c r="B14" s="8">
        <f>COUNTIFS(Vendas[Comercial],B12)</f>
        <v/>
      </c>
    </row>
    <row r="15">
      <c r="A15" s="6" t="inlineStr">
        <is>
          <t>Peso na faturação total</t>
        </is>
      </c>
      <c r="B15" s="10">
        <f>B13/B3</f>
        <v/>
      </c>
    </row>
    <row r="17">
      <c r="A17" s="11" t="inlineStr">
        <is>
          <t>Faturação do comercial na zona Norte</t>
        </is>
      </c>
      <c r="B17" s="7">
        <f>SUMIFS(Vendas[Valor],Vendas[Comercial],B12,Vendas[Zona],"Norte")</f>
        <v/>
      </c>
    </row>
    <row r="20">
      <c r="A20" s="12" t="inlineStr">
        <is>
          <t>Segmentações Zona e Produto, linha cronológica: não podem ser geradas neste ficheiro. Crie as duas tabelas dinâmicas sobre a tabela Vendas (passo 4 do artigo), depois Analisar Tabela Dinâmica &gt; Inserir Segmentação de Dados e ligue cada segmentação às duas tabelas com Ligações de Relatório (passo 6).</t>
        </is>
      </c>
    </row>
    <row r="21"/>
    <row r="22"/>
    <row r="24">
      <c r="A24" s="12" t="inlineStr">
        <is>
          <t>Aqui as folhas Calc mês e Calc comercial reproduzem as tabelas dinâmicas do artigo com fórmulas SOMA.SE.S (mesmos números) e os dois gráficos baseiam-se nelas. Com tabelas dinâmicas verdadeiras, use Gráfico Dinâmico (passo 5) para que as segmentações filtrem também os gráficos.</t>
        </is>
      </c>
    </row>
    <row r="25"/>
    <row r="26"/>
    <row r="28">
      <c r="A28" s="12" t="inlineStr">
        <is>
          <t>D3: o artigo coloca aqui uma fórmula OBTERDADOSDIN (escreva = e clique no Total Geral da tabela dinâmica de Calc comercial); só é possível depois de criar a tabela dinâmica. Os indicadores em B3:B15 não seguem as segmentações.</t>
        </is>
      </c>
    </row>
    <row r="29"/>
    <row r="30"/>
    <row r="32">
      <c r="A32" s="12" t="inlineStr">
        <is>
          <t>Escolha outro comercial na lista de B12: B13, B14, B15 e B17 são atualizados.</t>
        </is>
      </c>
    </row>
    <row r="33"/>
    <row r="34"/>
  </sheetData>
  <mergeCells count="4">
    <mergeCell ref="A28:D30"/>
    <mergeCell ref="A20:D22"/>
    <mergeCell ref="A24:D26"/>
    <mergeCell ref="A32:D34"/>
  </mergeCells>
  <dataValidations count="1">
    <dataValidation sqref="B12" showDropDown="0" showInputMessage="0" showErrorMessage="0" allowBlank="0" type="list">
      <formula1>"Inês,Sofia,Tiago"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Com a segmentação Zona = Norte (passo 6)</t>
        </is>
      </c>
    </row>
    <row r="3">
      <c r="A3" s="14" t="inlineStr">
        <is>
          <t>Etiquetas de Linha</t>
        </is>
      </c>
      <c r="B3" s="14" t="inlineStr">
        <is>
          <t>Soma de Valor</t>
        </is>
      </c>
      <c r="D3" s="14" t="inlineStr">
        <is>
          <t>Etiquetas de Linha</t>
        </is>
      </c>
      <c r="E3" s="14" t="inlineStr">
        <is>
          <t>Soma de Valor</t>
        </is>
      </c>
    </row>
    <row r="4">
      <c r="A4" s="3" t="inlineStr">
        <is>
          <t>jan</t>
        </is>
      </c>
      <c r="B4" s="15">
        <f>SUMIFS(Vendas[Valor],Vendas[Data],"&gt;="&amp;DATE(2026,1,1),Vendas[Data],"&lt;"&amp;DATE(2026,2,1))</f>
        <v/>
      </c>
      <c r="D4" s="3" t="inlineStr">
        <is>
          <t>jan</t>
        </is>
      </c>
      <c r="E4" s="15">
        <f>SUMIFS(Vendas[Valor],Vendas[Data],"&gt;="&amp;DATE(2026,1,1),Vendas[Data],"&lt;"&amp;DATE(2026,2,1),Vendas[Zona],"Norte")</f>
        <v/>
      </c>
    </row>
    <row r="5">
      <c r="A5" s="3" t="inlineStr">
        <is>
          <t>fev</t>
        </is>
      </c>
      <c r="B5" s="15">
        <f>SUMIFS(Vendas[Valor],Vendas[Data],"&gt;="&amp;DATE(2026,2,1),Vendas[Data],"&lt;"&amp;DATE(2026,3,1))</f>
        <v/>
      </c>
      <c r="D5" s="3" t="inlineStr">
        <is>
          <t>fev</t>
        </is>
      </c>
      <c r="E5" s="15">
        <f>SUMIFS(Vendas[Valor],Vendas[Data],"&gt;="&amp;DATE(2026,2,1),Vendas[Data],"&lt;"&amp;DATE(2026,3,1),Vendas[Zona],"Norte")</f>
        <v/>
      </c>
    </row>
    <row r="6">
      <c r="A6" s="3" t="inlineStr">
        <is>
          <t>mar</t>
        </is>
      </c>
      <c r="B6" s="15">
        <f>SUMIFS(Vendas[Valor],Vendas[Data],"&gt;="&amp;DATE(2026,3,1),Vendas[Data],"&lt;"&amp;DATE(2026,4,1))</f>
        <v/>
      </c>
      <c r="D6" s="3" t="inlineStr">
        <is>
          <t>mar</t>
        </is>
      </c>
      <c r="E6" s="15">
        <f>SUMIFS(Vendas[Valor],Vendas[Data],"&gt;="&amp;DATE(2026,3,1),Vendas[Data],"&lt;"&amp;DATE(2026,4,1),Vendas[Zona],"Norte")</f>
        <v/>
      </c>
    </row>
    <row r="7">
      <c r="A7" s="6" t="inlineStr">
        <is>
          <t>Total Geral</t>
        </is>
      </c>
      <c r="B7" s="15">
        <f>SUM(Vendas[Valor])</f>
        <v/>
      </c>
      <c r="D7" s="6" t="inlineStr">
        <is>
          <t>Total Geral</t>
        </is>
      </c>
      <c r="E7" s="15">
        <f>SUMIFS(Vendas[Valor],Vendas[Zona],"Norte")</f>
        <v/>
      </c>
    </row>
    <row r="9">
      <c r="A9" s="12" t="inlineStr">
        <is>
          <t>Células verdes: fórmulas SOMA.SE.S com o mesmo resultado que a tabela dinâmica do artigo (passo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Com a segmentação Zona = Norte (passo 6)</t>
        </is>
      </c>
    </row>
    <row r="3">
      <c r="A3" s="14" t="inlineStr">
        <is>
          <t>Etiquetas de Linha</t>
        </is>
      </c>
      <c r="B3" s="14" t="inlineStr">
        <is>
          <t>Soma de Valor</t>
        </is>
      </c>
      <c r="D3" s="14" t="inlineStr">
        <is>
          <t>Etiquetas de Linha</t>
        </is>
      </c>
      <c r="E3" s="14" t="inlineStr">
        <is>
          <t>Soma de Valor</t>
        </is>
      </c>
    </row>
    <row r="4">
      <c r="A4" s="3" t="inlineStr">
        <is>
          <t>Inês</t>
        </is>
      </c>
      <c r="B4" s="15">
        <f>SUMIFS(Vendas[Valor],Vendas[Comercial],$A4)</f>
        <v/>
      </c>
      <c r="D4" s="3" t="inlineStr">
        <is>
          <t>Inês</t>
        </is>
      </c>
      <c r="E4" s="15">
        <f>SUMIFS(Vendas[Valor],Vendas[Comercial],$D4,Vendas[Zona],"Norte")</f>
        <v/>
      </c>
    </row>
    <row r="5">
      <c r="A5" s="3" t="inlineStr">
        <is>
          <t>Sofia</t>
        </is>
      </c>
      <c r="B5" s="15">
        <f>SUMIFS(Vendas[Valor],Vendas[Comercial],$A5)</f>
        <v/>
      </c>
      <c r="D5" s="3" t="inlineStr">
        <is>
          <t>Sofia</t>
        </is>
      </c>
      <c r="E5" s="15">
        <f>SUMIFS(Vendas[Valor],Vendas[Comercial],$D5,Vendas[Zona],"Norte")</f>
        <v/>
      </c>
    </row>
    <row r="6">
      <c r="A6" s="3" t="inlineStr">
        <is>
          <t>Tiago</t>
        </is>
      </c>
      <c r="B6" s="15">
        <f>SUMIFS(Vendas[Valor],Vendas[Comercial],$A6)</f>
        <v/>
      </c>
      <c r="D6" s="3" t="inlineStr">
        <is>
          <t>Tiago</t>
        </is>
      </c>
      <c r="E6" s="15">
        <f>SUMIFS(Vendas[Valor],Vendas[Comercial],$D6,Vendas[Zona],"Norte")</f>
        <v/>
      </c>
    </row>
    <row r="7">
      <c r="A7" s="6" t="inlineStr">
        <is>
          <t>Total Geral</t>
        </is>
      </c>
      <c r="B7" s="15">
        <f>SUM(Vendas[Valor])</f>
        <v/>
      </c>
      <c r="D7" s="6" t="inlineStr">
        <is>
          <t>Total Geral</t>
        </is>
      </c>
      <c r="E7" s="15">
        <f>SUMIFS(Vendas[Valor],Vendas[Zona],"Norte")</f>
        <v/>
      </c>
    </row>
    <row r="9">
      <c r="A9" s="12" t="inlineStr">
        <is>
          <t>Células verdes: fórmulas SOMA.SE.S com o mesmo resultado que a tabela dinâmica do artigo (passo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5" t="inlineStr">
        <is>
          <t>Livro de exemplo do tutorial</t>
        </is>
      </c>
    </row>
    <row r="2">
      <c r="A2" s="16" t="inlineStr">
        <is>
          <t>Como criar um dashboard no Excel: indicadores, gráficos e segmentações</t>
        </is>
      </c>
    </row>
    <row r="4">
      <c r="A4" t="inlineStr">
        <is>
          <t>Tutorial completo:</t>
        </is>
      </c>
      <c r="B4" s="17" t="inlineStr">
        <is>
          <t>https://www.excel-zone.com/pt/dashboard-excel/</t>
        </is>
      </c>
    </row>
    <row r="6">
      <c r="A6" s="18" t="inlineStr">
        <is>
          <t>As células com fundo verde contêm as fórmulas explicadas no artigo. Altere os dados para ver os resultados mudarem.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2026-11-02T11:20:40Z</dcterms:created>
  <dcterms:modified xsi:type="dcterms:W3CDTF">2026-11-02T11:20:40Z</dcterms:modified>
</cp:coreProperties>
</file>