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en" sheetId="1" state="visible" r:id="rId1"/>
    <sheet name="Ihre PivotTable" sheetId="2" state="visible" r:id="rId2"/>
    <sheet name="Erwartetes Ergebnis" sheetId="3" state="visible" r:id="rId3"/>
    <sheet name="Lies mic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Verkauf" displayName="Verkauf" ref="A1:F15" headerRowCount="1">
  <autoFilter ref="A1:F15"/>
  <tableColumns count="6">
    <tableColumn id="1" name="Datum"/>
    <tableColumn id="2" name="Verkäufer"/>
    <tableColumn id="3" name="Region"/>
    <tableColumn id="4" name="Produkt"/>
    <tableColumn id="5" name="Menge"/>
    <tableColumn id="6" name="Betrag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de/pivot-tabelle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Datum</t>
        </is>
      </c>
      <c r="B1" s="1" t="inlineStr">
        <is>
          <t>Verkäufer</t>
        </is>
      </c>
      <c r="C1" s="1" t="inlineStr">
        <is>
          <t>Region</t>
        </is>
      </c>
      <c r="D1" s="1" t="inlineStr">
        <is>
          <t>Produkt</t>
        </is>
      </c>
      <c r="E1" s="1" t="inlineStr">
        <is>
          <t>Menge</t>
        </is>
      </c>
      <c r="F1" s="1" t="inlineStr">
        <is>
          <t>Betrag</t>
        </is>
      </c>
    </row>
    <row r="2">
      <c r="A2" s="2" t="n">
        <v>46027</v>
      </c>
      <c r="B2" s="3" t="inlineStr">
        <is>
          <t>Anna</t>
        </is>
      </c>
      <c r="C2" s="3" t="inlineStr">
        <is>
          <t>Nord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Lukas</t>
        </is>
      </c>
      <c r="C3" s="3" t="inlineStr">
        <is>
          <t>Süd</t>
        </is>
      </c>
      <c r="D3" s="3" t="inlineStr">
        <is>
          <t>Drucker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Mia</t>
        </is>
      </c>
      <c r="C4" s="3" t="inlineStr">
        <is>
          <t>Nord</t>
        </is>
      </c>
      <c r="D4" s="3" t="inlineStr">
        <is>
          <t>Tastatur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Anna</t>
        </is>
      </c>
      <c r="C5" s="3" t="inlineStr">
        <is>
          <t>Süd</t>
        </is>
      </c>
      <c r="D5" s="3" t="inlineStr">
        <is>
          <t>Drucker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Lukas</t>
        </is>
      </c>
      <c r="C6" s="3" t="inlineStr">
        <is>
          <t>Nord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Mia</t>
        </is>
      </c>
      <c r="C7" s="3" t="inlineStr">
        <is>
          <t>Süd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Anna</t>
        </is>
      </c>
      <c r="C8" s="3" t="inlineStr">
        <is>
          <t>Nord</t>
        </is>
      </c>
      <c r="D8" s="3" t="inlineStr">
        <is>
          <t>Tastatur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Lukas</t>
        </is>
      </c>
      <c r="C9" s="3" t="inlineStr">
        <is>
          <t>Süd</t>
        </is>
      </c>
      <c r="D9" s="3" t="inlineStr">
        <is>
          <t>Tastatur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Mia</t>
        </is>
      </c>
      <c r="C10" s="3" t="inlineStr">
        <is>
          <t>Nord</t>
        </is>
      </c>
      <c r="D10" s="3" t="inlineStr">
        <is>
          <t>Drucker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Anna</t>
        </is>
      </c>
      <c r="C11" s="3" t="inlineStr">
        <is>
          <t>Süd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Lukas</t>
        </is>
      </c>
      <c r="C12" s="3" t="inlineStr">
        <is>
          <t>Nord</t>
        </is>
      </c>
      <c r="D12" s="3" t="inlineStr">
        <is>
          <t>Drucker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Mia</t>
        </is>
      </c>
      <c r="C13" s="3" t="inlineStr">
        <is>
          <t>Süd</t>
        </is>
      </c>
      <c r="D13" s="3" t="inlineStr">
        <is>
          <t>Tastatur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Anna</t>
        </is>
      </c>
      <c r="C14" s="3" t="inlineStr">
        <is>
          <t>Nord</t>
        </is>
      </c>
      <c r="D14" s="3" t="inlineStr">
        <is>
          <t>Drucker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Lukas</t>
        </is>
      </c>
      <c r="C15" s="3" t="inlineStr">
        <is>
          <t>Süd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Erstellen Sie Ihre Pivot-Tabelle auf diesem Blatt:</t>
        </is>
      </c>
    </row>
    <row r="2" ht="30" customHeight="1">
      <c r="H2" s="6" t="inlineStr">
        <is>
          <t>1. In die Tabelle Verkauf (Blatt Daten) klicken, dann Einfügen &gt; PivotTable.</t>
        </is>
      </c>
    </row>
    <row r="3" ht="30" customHeight="1">
      <c r="A3" s="3" t="n"/>
      <c r="H3" s="6" t="inlineStr">
        <is>
          <t>2. Vorhandenes Arbeitsblatt wählen, Zelle A3 dieses Blatts anklicken, dann OK.</t>
        </is>
      </c>
    </row>
    <row r="4" ht="30" customHeight="1">
      <c r="H4" s="6" t="inlineStr">
        <is>
          <t>3. Verkäufer (Bereich Zeilen) und dann Betrag (Bereich Werte) anhaken: mit Block 1 im Blatt Erwartetes Ergebnis vergleichen.</t>
        </is>
      </c>
    </row>
    <row r="5" ht="30" customHeight="1">
      <c r="H5" s="6" t="inlineStr">
        <is>
          <t>4. Region in Spalten (Block 2), Produkt in Filter (Block 3), Wertfeldeinstellungen für Anzahl, Mittelwert und % des Gesamtergebnisses (Blöcke 4 bis 6), Datum in Zeilen nach Monaten gruppiert (Block 7).</t>
        </is>
      </c>
    </row>
    <row r="6" ht="30" customHeight="1">
      <c r="H6" s="6" t="inlineStr">
        <is>
          <t>5. Nach einer Änderung der Daten: Rechtsklick in die Pivot-Tabelle &gt; Aktualisieren (Alt + F5).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Grüne Zellen: Formeln SUMMEWENNS, ZÄHLENWENNS und MITTELWERTWENNS auf der Tabelle Verkauf. Sie liefern dieselben Zahlen wie die Pivot-Tabellen des Artikels und rechnen von selbst neu, eine Pivot-Tabelle muss dagegen aktualisiert werden.</t>
        </is>
      </c>
    </row>
    <row r="3">
      <c r="A3" s="8" t="inlineStr">
        <is>
          <t>1. Summe pro Verkäufer</t>
        </is>
      </c>
    </row>
    <row r="4">
      <c r="A4" s="9" t="inlineStr">
        <is>
          <t>Zeilenbeschriftungen</t>
        </is>
      </c>
      <c r="B4" s="9" t="inlineStr">
        <is>
          <t>Summe von Betrag</t>
        </is>
      </c>
    </row>
    <row r="5">
      <c r="A5" s="3" t="inlineStr">
        <is>
          <t>Anna</t>
        </is>
      </c>
      <c r="B5" s="10">
        <f>SUMIFS(Verkauf[Betrag],Verkauf[Verkäufer],$A5)</f>
        <v/>
      </c>
    </row>
    <row r="6">
      <c r="A6" s="3" t="inlineStr">
        <is>
          <t>Lukas</t>
        </is>
      </c>
      <c r="B6" s="10">
        <f>SUMIFS(Verkauf[Betrag],Verkauf[Verkäufer],$A6)</f>
        <v/>
      </c>
    </row>
    <row r="7">
      <c r="A7" s="3" t="inlineStr">
        <is>
          <t>Mia</t>
        </is>
      </c>
      <c r="B7" s="10">
        <f>SUMIFS(Verkauf[Betrag],Verkauf[Verkäufer],$A7)</f>
        <v/>
      </c>
    </row>
    <row r="8">
      <c r="A8" s="11" t="inlineStr">
        <is>
          <t>Gesamtergebnis</t>
        </is>
      </c>
      <c r="B8" s="10">
        <f>SUM(Verkauf[Betrag])</f>
        <v/>
      </c>
    </row>
    <row r="11">
      <c r="A11" s="8" t="inlineStr">
        <is>
          <t>2. Verkäufer nach Region (Region in Spalten)</t>
        </is>
      </c>
    </row>
    <row r="12">
      <c r="A12" s="9" t="inlineStr">
        <is>
          <t>Summe von Betrag</t>
        </is>
      </c>
      <c r="B12" s="9" t="inlineStr">
        <is>
          <t>Spaltenbeschriftungen</t>
        </is>
      </c>
    </row>
    <row r="13">
      <c r="A13" s="3" t="inlineStr">
        <is>
          <t>Zeilenbeschriftungen</t>
        </is>
      </c>
      <c r="B13" s="3" t="inlineStr">
        <is>
          <t>Nord</t>
        </is>
      </c>
      <c r="C13" s="3" t="inlineStr">
        <is>
          <t>Süd</t>
        </is>
      </c>
      <c r="D13" s="3" t="inlineStr">
        <is>
          <t>Gesamtergebnis</t>
        </is>
      </c>
    </row>
    <row r="14">
      <c r="A14" s="3" t="inlineStr">
        <is>
          <t>Anna</t>
        </is>
      </c>
      <c r="B14" s="10">
        <f>SUMIFS(Verkauf[Betrag],Verkauf[Verkäufer],$A14,Verkauf[Region],B$13)</f>
        <v/>
      </c>
      <c r="C14" s="10">
        <f>SUMIFS(Verkauf[Betrag],Verkauf[Verkäufer],$A14,Verkauf[Region],C$13)</f>
        <v/>
      </c>
      <c r="D14" s="10">
        <f>SUMIFS(Verkauf[Betrag],Verkauf[Verkäufer],$A14)</f>
        <v/>
      </c>
    </row>
    <row r="15">
      <c r="A15" s="3" t="inlineStr">
        <is>
          <t>Lukas</t>
        </is>
      </c>
      <c r="B15" s="10">
        <f>SUMIFS(Verkauf[Betrag],Verkauf[Verkäufer],$A15,Verkauf[Region],B$13)</f>
        <v/>
      </c>
      <c r="C15" s="10">
        <f>SUMIFS(Verkauf[Betrag],Verkauf[Verkäufer],$A15,Verkauf[Region],C$13)</f>
        <v/>
      </c>
      <c r="D15" s="10">
        <f>SUMIFS(Verkauf[Betrag],Verkauf[Verkäufer],$A15)</f>
        <v/>
      </c>
    </row>
    <row r="16">
      <c r="A16" s="3" t="inlineStr">
        <is>
          <t>Mia</t>
        </is>
      </c>
      <c r="B16" s="10">
        <f>SUMIFS(Verkauf[Betrag],Verkauf[Verkäufer],$A16,Verkauf[Region],B$13)</f>
        <v/>
      </c>
      <c r="C16" s="10">
        <f>SUMIFS(Verkauf[Betrag],Verkauf[Verkäufer],$A16,Verkauf[Region],C$13)</f>
        <v/>
      </c>
      <c r="D16" s="10">
        <f>SUMIFS(Verkauf[Betrag],Verkauf[Verkäufer],$A16)</f>
        <v/>
      </c>
    </row>
    <row r="17">
      <c r="A17" s="11" t="inlineStr">
        <is>
          <t>Gesamtergebnis</t>
        </is>
      </c>
      <c r="B17" s="10">
        <f>SUMIFS(Verkauf[Betrag],Verkauf[Region],B$13)</f>
        <v/>
      </c>
      <c r="C17" s="10">
        <f>SUMIFS(Verkauf[Betrag],Verkauf[Region],C$13)</f>
        <v/>
      </c>
      <c r="D17" s="10">
        <f>SUM(Verkauf[Betrag])</f>
        <v/>
      </c>
    </row>
    <row r="20">
      <c r="A20" s="8" t="inlineStr">
        <is>
          <t>3. Bereich Filter: Monitor</t>
        </is>
      </c>
    </row>
    <row r="21">
      <c r="A21" s="9" t="inlineStr">
        <is>
          <t>Produkt</t>
        </is>
      </c>
      <c r="B21" s="9" t="inlineStr">
        <is>
          <t>Monitor</t>
        </is>
      </c>
    </row>
    <row r="22"/>
    <row r="23">
      <c r="A23" s="3" t="inlineStr">
        <is>
          <t>Zeilenbeschriftungen</t>
        </is>
      </c>
      <c r="B23" s="3" t="inlineStr">
        <is>
          <t>Summe von Betrag</t>
        </is>
      </c>
    </row>
    <row r="24">
      <c r="A24" s="3" t="inlineStr">
        <is>
          <t>Anna</t>
        </is>
      </c>
      <c r="B24" s="10">
        <f>SUMIFS(Verkauf[Betrag],Verkauf[Verkäufer],$A24,Verkauf[Produkt],$B$21)</f>
        <v/>
      </c>
    </row>
    <row r="25">
      <c r="A25" s="3" t="inlineStr">
        <is>
          <t>Lukas</t>
        </is>
      </c>
      <c r="B25" s="10">
        <f>SUMIFS(Verkauf[Betrag],Verkauf[Verkäufer],$A25,Verkauf[Produkt],$B$21)</f>
        <v/>
      </c>
    </row>
    <row r="26">
      <c r="A26" s="3" t="inlineStr">
        <is>
          <t>Mia</t>
        </is>
      </c>
      <c r="B26" s="10">
        <f>SUMIFS(Verkauf[Betrag],Verkauf[Verkäufer],$A26,Verkauf[Produkt],$B$21)</f>
        <v/>
      </c>
    </row>
    <row r="27">
      <c r="A27" s="11" t="inlineStr">
        <is>
          <t>Gesamtergebnis</t>
        </is>
      </c>
      <c r="B27" s="10">
        <f>SUMIFS(Verkauf[Betrag],Verkauf[Produkt],$B$21)</f>
        <v/>
      </c>
    </row>
    <row r="30">
      <c r="A30" s="8" t="inlineStr">
        <is>
          <t>4. Anzahl statt Summe</t>
        </is>
      </c>
    </row>
    <row r="31">
      <c r="A31" s="9" t="inlineStr">
        <is>
          <t>Zeilenbeschriftungen</t>
        </is>
      </c>
      <c r="B31" s="9" t="inlineStr">
        <is>
          <t>Anzahl von Betrag</t>
        </is>
      </c>
    </row>
    <row r="32">
      <c r="A32" s="3" t="inlineStr">
        <is>
          <t>Anna</t>
        </is>
      </c>
      <c r="B32" s="12">
        <f>COUNTIFS(Verkauf[Verkäufer],$A32)</f>
        <v/>
      </c>
    </row>
    <row r="33">
      <c r="A33" s="3" t="inlineStr">
        <is>
          <t>Lukas</t>
        </is>
      </c>
      <c r="B33" s="12">
        <f>COUNTIFS(Verkauf[Verkäufer],$A33)</f>
        <v/>
      </c>
    </row>
    <row r="34">
      <c r="A34" s="3" t="inlineStr">
        <is>
          <t>Mia</t>
        </is>
      </c>
      <c r="B34" s="12">
        <f>COUNTIFS(Verkauf[Verkäufer],$A34)</f>
        <v/>
      </c>
    </row>
    <row r="35">
      <c r="A35" s="11" t="inlineStr">
        <is>
          <t>Gesamtergebnis</t>
        </is>
      </c>
      <c r="B35" s="12">
        <f>COUNTA(Verkauf[Betrag])</f>
        <v/>
      </c>
    </row>
    <row r="38">
      <c r="A38" s="8" t="inlineStr">
        <is>
          <t>5. Mittelwert (Wertfeldeinstellungen)</t>
        </is>
      </c>
    </row>
    <row r="39">
      <c r="A39" s="9" t="inlineStr">
        <is>
          <t>Zeilenbeschriftungen</t>
        </is>
      </c>
      <c r="B39" s="9" t="inlineStr">
        <is>
          <t>Mittelwert von Betrag</t>
        </is>
      </c>
    </row>
    <row r="40">
      <c r="A40" s="3" t="inlineStr">
        <is>
          <t>Anna</t>
        </is>
      </c>
      <c r="B40" s="13">
        <f>AVERAGEIFS(Verkauf[Betrag],Verkauf[Verkäufer],$A40)</f>
        <v/>
      </c>
    </row>
    <row r="41">
      <c r="A41" s="3" t="inlineStr">
        <is>
          <t>Lukas</t>
        </is>
      </c>
      <c r="B41" s="13">
        <f>AVERAGEIFS(Verkauf[Betrag],Verkauf[Verkäufer],$A41)</f>
        <v/>
      </c>
    </row>
    <row r="42">
      <c r="A42" s="3" t="inlineStr">
        <is>
          <t>Mia</t>
        </is>
      </c>
      <c r="B42" s="13">
        <f>AVERAGEIFS(Verkauf[Betrag],Verkauf[Verkäufer],$A42)</f>
        <v/>
      </c>
    </row>
    <row r="43">
      <c r="A43" s="11" t="inlineStr">
        <is>
          <t>Gesamtergebnis</t>
        </is>
      </c>
      <c r="B43" s="13">
        <f>AVERAGE(Verkauf[Betrag])</f>
        <v/>
      </c>
    </row>
    <row r="46">
      <c r="A46" s="8" t="inlineStr">
        <is>
          <t>6. % des Gesamtergebnisses</t>
        </is>
      </c>
    </row>
    <row r="47">
      <c r="A47" s="9" t="inlineStr">
        <is>
          <t>Zeilenbeschriftungen</t>
        </is>
      </c>
      <c r="B47" s="9" t="inlineStr">
        <is>
          <t>Summe von Betrag</t>
        </is>
      </c>
    </row>
    <row r="48">
      <c r="A48" s="3" t="inlineStr">
        <is>
          <t>Anna</t>
        </is>
      </c>
      <c r="B48" s="14">
        <f>SUMIFS(Verkauf[Betrag],Verkauf[Verkäufer],$A48)/SUM(Verkauf[Betrag])</f>
        <v/>
      </c>
    </row>
    <row r="49">
      <c r="A49" s="3" t="inlineStr">
        <is>
          <t>Lukas</t>
        </is>
      </c>
      <c r="B49" s="14">
        <f>SUMIFS(Verkauf[Betrag],Verkauf[Verkäufer],$A49)/SUM(Verkauf[Betrag])</f>
        <v/>
      </c>
    </row>
    <row r="50">
      <c r="A50" s="3" t="inlineStr">
        <is>
          <t>Mia</t>
        </is>
      </c>
      <c r="B50" s="14">
        <f>SUMIFS(Verkauf[Betrag],Verkauf[Verkäufer],$A50)/SUM(Verkauf[Betrag])</f>
        <v/>
      </c>
    </row>
    <row r="51">
      <c r="A51" s="11" t="inlineStr">
        <is>
          <t>Gesamtergebnis</t>
        </is>
      </c>
      <c r="B51" s="14">
        <f>SUM(B48:B50)</f>
        <v/>
      </c>
    </row>
    <row r="54">
      <c r="A54" s="8" t="inlineStr">
        <is>
          <t>7. Datum nach Monaten gruppiert</t>
        </is>
      </c>
    </row>
    <row r="55">
      <c r="A55" s="9" t="inlineStr">
        <is>
          <t>Zeilenbeschriftungen</t>
        </is>
      </c>
      <c r="B55" s="9" t="inlineStr">
        <is>
          <t>Summe von Betrag</t>
        </is>
      </c>
    </row>
    <row r="56">
      <c r="A56" s="3" t="inlineStr">
        <is>
          <t>Jan</t>
        </is>
      </c>
      <c r="B56" s="10">
        <f>SUMIFS(Verkauf[Betrag],Verkauf[Datum],"&gt;="&amp;DATE(2026,1,1),Verkauf[Datum],"&lt;"&amp;DATE(2026,2,1))</f>
        <v/>
      </c>
    </row>
    <row r="57">
      <c r="A57" s="3" t="inlineStr">
        <is>
          <t>Feb</t>
        </is>
      </c>
      <c r="B57" s="10">
        <f>SUMIFS(Verkauf[Betrag],Verkauf[Datum],"&gt;="&amp;DATE(2026,2,1),Verkauf[Datum],"&lt;"&amp;DATE(2026,3,1))</f>
        <v/>
      </c>
    </row>
    <row r="58">
      <c r="A58" s="3" t="inlineStr">
        <is>
          <t>Mrz</t>
        </is>
      </c>
      <c r="B58" s="10">
        <f>SUMIFS(Verkauf[Betrag],Verkauf[Datum],"&gt;="&amp;DATE(2026,3,1),Verkauf[Datum],"&lt;"&amp;DATE(2026,4,1))</f>
        <v/>
      </c>
    </row>
    <row r="59">
      <c r="A59" s="11" t="inlineStr">
        <is>
          <t>Gesamtergebnis</t>
        </is>
      </c>
      <c r="B59" s="10">
        <f>SUM(Verkauf[Betrag])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Beispielmappe zur Anleitung</t>
        </is>
      </c>
    </row>
    <row r="2">
      <c r="A2" s="16" t="inlineStr">
        <is>
          <t>Pivot-Tabelle in Excel erstellen: Schritt für Schritt erklärt</t>
        </is>
      </c>
    </row>
    <row r="4">
      <c r="A4" t="inlineStr">
        <is>
          <t>Vollständige Anleitung:</t>
        </is>
      </c>
      <c r="B4" s="17" t="inlineStr">
        <is>
          <t>https://www.excel-zone.com/de/pivot-tabelle-excel/</t>
        </is>
      </c>
    </row>
    <row r="6">
      <c r="A6" s="18" t="inlineStr">
        <is>
          <t>Zellen mit grünem Hintergrund enthalten die im Artikel erklärten Formeln. Ändern Sie die Daten, um die Ergebnisse zu sehen.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2026-11-02T11:20:38Z</dcterms:created>
  <dcterms:modified xsi:type="dcterms:W3CDTF">2026-11-02T11:20:38Z</dcterms:modified>
</cp:coreProperties>
</file>