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  <sheet name="Votre TCD" sheetId="2" state="visible" r:id="rId2"/>
    <sheet name="Résultat attendu" sheetId="3" state="visible" r:id="rId3"/>
    <sheet name="Lisez-mo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Ventes" displayName="Ventes" ref="A1:F15" headerRowCount="1">
  <autoFilter ref="A1:F15"/>
  <tableColumns count="6">
    <tableColumn id="1" name="Date"/>
    <tableColumn id="2" name="Vendeur"/>
    <tableColumn id="3" name="Région"/>
    <tableColumn id="4" name="Produit"/>
    <tableColumn id="5" name="Quantité"/>
    <tableColumn id="6" name="Montant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tableau-croise-dynamique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1" customWidth="1" min="5" max="5"/>
    <col width="11" customWidth="1" min="6" max="6"/>
  </cols>
  <sheetData>
    <row r="1">
      <c r="A1" s="1" t="inlineStr">
        <is>
          <t>Date</t>
        </is>
      </c>
      <c r="B1" s="1" t="inlineStr">
        <is>
          <t>Vendeur</t>
        </is>
      </c>
      <c r="C1" s="1" t="inlineStr">
        <is>
          <t>Région</t>
        </is>
      </c>
      <c r="D1" s="1" t="inlineStr">
        <is>
          <t>Produit</t>
        </is>
      </c>
      <c r="E1" s="1" t="inlineStr">
        <is>
          <t>Quantité</t>
        </is>
      </c>
      <c r="F1" s="1" t="inlineStr">
        <is>
          <t>Montant</t>
        </is>
      </c>
    </row>
    <row r="2">
      <c r="A2" s="2" t="n">
        <v>46027</v>
      </c>
      <c r="B2" s="3" t="inlineStr">
        <is>
          <t>Julie</t>
        </is>
      </c>
      <c r="C2" s="3" t="inlineStr">
        <is>
          <t>Nord</t>
        </is>
      </c>
      <c r="D2" s="3" t="inlineStr">
        <is>
          <t>Écran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Karim</t>
        </is>
      </c>
      <c r="C3" s="3" t="inlineStr">
        <is>
          <t>Sud</t>
        </is>
      </c>
      <c r="D3" s="3" t="inlineStr">
        <is>
          <t>Imprimante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Sophie</t>
        </is>
      </c>
      <c r="C4" s="3" t="inlineStr">
        <is>
          <t>Nord</t>
        </is>
      </c>
      <c r="D4" s="3" t="inlineStr">
        <is>
          <t>Clavier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Julie</t>
        </is>
      </c>
      <c r="C5" s="3" t="inlineStr">
        <is>
          <t>Sud</t>
        </is>
      </c>
      <c r="D5" s="3" t="inlineStr">
        <is>
          <t>Imprimante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Karim</t>
        </is>
      </c>
      <c r="C6" s="3" t="inlineStr">
        <is>
          <t>Nord</t>
        </is>
      </c>
      <c r="D6" s="3" t="inlineStr">
        <is>
          <t>Écran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Sophie</t>
        </is>
      </c>
      <c r="C7" s="3" t="inlineStr">
        <is>
          <t>Sud</t>
        </is>
      </c>
      <c r="D7" s="3" t="inlineStr">
        <is>
          <t>Écran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Julie</t>
        </is>
      </c>
      <c r="C8" s="3" t="inlineStr">
        <is>
          <t>Nord</t>
        </is>
      </c>
      <c r="D8" s="3" t="inlineStr">
        <is>
          <t>Clavier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Karim</t>
        </is>
      </c>
      <c r="C9" s="3" t="inlineStr">
        <is>
          <t>Sud</t>
        </is>
      </c>
      <c r="D9" s="3" t="inlineStr">
        <is>
          <t>Clavier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Sophie</t>
        </is>
      </c>
      <c r="C10" s="3" t="inlineStr">
        <is>
          <t>Nord</t>
        </is>
      </c>
      <c r="D10" s="3" t="inlineStr">
        <is>
          <t>Imprimante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Julie</t>
        </is>
      </c>
      <c r="C11" s="3" t="inlineStr">
        <is>
          <t>Sud</t>
        </is>
      </c>
      <c r="D11" s="3" t="inlineStr">
        <is>
          <t>Écran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Karim</t>
        </is>
      </c>
      <c r="C12" s="3" t="inlineStr">
        <is>
          <t>Nord</t>
        </is>
      </c>
      <c r="D12" s="3" t="inlineStr">
        <is>
          <t>Imprimante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Sophie</t>
        </is>
      </c>
      <c r="C13" s="3" t="inlineStr">
        <is>
          <t>Sud</t>
        </is>
      </c>
      <c r="D13" s="3" t="inlineStr">
        <is>
          <t>Clavier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Julie</t>
        </is>
      </c>
      <c r="C14" s="3" t="inlineStr">
        <is>
          <t>Nord</t>
        </is>
      </c>
      <c r="D14" s="3" t="inlineStr">
        <is>
          <t>Imprimante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Karim</t>
        </is>
      </c>
      <c r="C15" s="3" t="inlineStr">
        <is>
          <t>Sud</t>
        </is>
      </c>
      <c r="D15" s="3" t="inlineStr">
        <is>
          <t>Écran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Créez votre tableau croisé dynamique sur cette feuille :</t>
        </is>
      </c>
    </row>
    <row r="2" ht="30" customHeight="1">
      <c r="H2" s="6" t="inlineStr">
        <is>
          <t>1. Cliquez dans le tableau Ventes (feuille Données), puis Insertion &gt; Tableau croisé dynamique.</t>
        </is>
      </c>
    </row>
    <row r="3" ht="30" customHeight="1">
      <c r="A3" s="3" t="n"/>
      <c r="H3" s="6" t="inlineStr">
        <is>
          <t>2. Choisissez Feuille de calcul existante, cliquez sur la cellule A3 de cette feuille, puis OK.</t>
        </is>
      </c>
    </row>
    <row r="4" ht="30" customHeight="1">
      <c r="H4" s="6" t="inlineStr">
        <is>
          <t>3. Cochez Vendeur (zone Lignes) puis Montant (zone Valeurs) : comparez avec le bloc 1 de la feuille Résultat attendu.</t>
        </is>
      </c>
    </row>
    <row r="5" ht="30" customHeight="1">
      <c r="H5" s="6" t="inlineStr">
        <is>
          <t>4. Région dans Colonnes (bloc 2), Produit dans Filtres (bloc 3), Paramètres des champs de valeurs pour Nombre, Moyenne et % du total (blocs 4 à 6), Date dans Lignes groupée par Mois (bloc 7).</t>
        </is>
      </c>
    </row>
    <row r="6" ht="30" customHeight="1">
      <c r="H6" s="6" t="inlineStr">
        <is>
          <t>5. Après une modification des données : clic droit dans le TCD &gt; Actualiser (Alt + F5).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Cellules vertes : formules SOMME.SI.ENS, NB.SI.ENS et MOYENNE.SI.ENS sur le tableau Ventes. Elles donnent les mêmes chiffres que les TCD de l’article et se recalculent seules, alors qu’un TCD doit être actualisé.</t>
        </is>
      </c>
    </row>
    <row r="3">
      <c r="A3" s="8" t="inlineStr">
        <is>
          <t>1. Total par vendeur</t>
        </is>
      </c>
    </row>
    <row r="4">
      <c r="A4" s="9" t="inlineStr">
        <is>
          <t>Étiquettes de lignes</t>
        </is>
      </c>
      <c r="B4" s="9" t="inlineStr">
        <is>
          <t>Somme de Montant</t>
        </is>
      </c>
    </row>
    <row r="5">
      <c r="A5" s="3" t="inlineStr">
        <is>
          <t>Julie</t>
        </is>
      </c>
      <c r="B5" s="10">
        <f>SUMIFS(Ventes[Montant],Ventes[Vendeur],$A5)</f>
        <v/>
      </c>
    </row>
    <row r="6">
      <c r="A6" s="3" t="inlineStr">
        <is>
          <t>Karim</t>
        </is>
      </c>
      <c r="B6" s="10">
        <f>SUMIFS(Ventes[Montant],Ventes[Vendeur],$A6)</f>
        <v/>
      </c>
    </row>
    <row r="7">
      <c r="A7" s="3" t="inlineStr">
        <is>
          <t>Sophie</t>
        </is>
      </c>
      <c r="B7" s="10">
        <f>SUMIFS(Ventes[Montant],Ventes[Vendeur],$A7)</f>
        <v/>
      </c>
    </row>
    <row r="8">
      <c r="A8" s="11" t="inlineStr">
        <is>
          <t>Total général</t>
        </is>
      </c>
      <c r="B8" s="10">
        <f>SUM(Ventes[Montant])</f>
        <v/>
      </c>
    </row>
    <row r="11">
      <c r="A11" s="8" t="inlineStr">
        <is>
          <t>2. Vendeur par région (Région dans Colonnes)</t>
        </is>
      </c>
    </row>
    <row r="12">
      <c r="A12" s="9" t="inlineStr">
        <is>
          <t>Somme de Montant</t>
        </is>
      </c>
      <c r="B12" s="9" t="inlineStr">
        <is>
          <t>Étiquettes de colonnes</t>
        </is>
      </c>
    </row>
    <row r="13">
      <c r="A13" s="3" t="inlineStr">
        <is>
          <t>Étiquettes de lignes</t>
        </is>
      </c>
      <c r="B13" s="3" t="inlineStr">
        <is>
          <t>Nord</t>
        </is>
      </c>
      <c r="C13" s="3" t="inlineStr">
        <is>
          <t>Sud</t>
        </is>
      </c>
      <c r="D13" s="3" t="inlineStr">
        <is>
          <t>Total général</t>
        </is>
      </c>
    </row>
    <row r="14">
      <c r="A14" s="3" t="inlineStr">
        <is>
          <t>Julie</t>
        </is>
      </c>
      <c r="B14" s="10">
        <f>SUMIFS(Ventes[Montant],Ventes[Vendeur],$A14,Ventes[Région],B$13)</f>
        <v/>
      </c>
      <c r="C14" s="10">
        <f>SUMIFS(Ventes[Montant],Ventes[Vendeur],$A14,Ventes[Région],C$13)</f>
        <v/>
      </c>
      <c r="D14" s="10">
        <f>SUMIFS(Ventes[Montant],Ventes[Vendeur],$A14)</f>
        <v/>
      </c>
    </row>
    <row r="15">
      <c r="A15" s="3" t="inlineStr">
        <is>
          <t>Karim</t>
        </is>
      </c>
      <c r="B15" s="10">
        <f>SUMIFS(Ventes[Montant],Ventes[Vendeur],$A15,Ventes[Région],B$13)</f>
        <v/>
      </c>
      <c r="C15" s="10">
        <f>SUMIFS(Ventes[Montant],Ventes[Vendeur],$A15,Ventes[Région],C$13)</f>
        <v/>
      </c>
      <c r="D15" s="10">
        <f>SUMIFS(Ventes[Montant],Ventes[Vendeur],$A15)</f>
        <v/>
      </c>
    </row>
    <row r="16">
      <c r="A16" s="3" t="inlineStr">
        <is>
          <t>Sophie</t>
        </is>
      </c>
      <c r="B16" s="10">
        <f>SUMIFS(Ventes[Montant],Ventes[Vendeur],$A16,Ventes[Région],B$13)</f>
        <v/>
      </c>
      <c r="C16" s="10">
        <f>SUMIFS(Ventes[Montant],Ventes[Vendeur],$A16,Ventes[Région],C$13)</f>
        <v/>
      </c>
      <c r="D16" s="10">
        <f>SUMIFS(Ventes[Montant],Ventes[Vendeur],$A16)</f>
        <v/>
      </c>
    </row>
    <row r="17">
      <c r="A17" s="11" t="inlineStr">
        <is>
          <t>Total général</t>
        </is>
      </c>
      <c r="B17" s="10">
        <f>SUMIFS(Ventes[Montant],Ventes[Région],B$13)</f>
        <v/>
      </c>
      <c r="C17" s="10">
        <f>SUMIFS(Ventes[Montant],Ventes[Région],C$13)</f>
        <v/>
      </c>
      <c r="D17" s="10">
        <f>SUM(Ventes[Montant])</f>
        <v/>
      </c>
    </row>
    <row r="20">
      <c r="A20" s="8" t="inlineStr">
        <is>
          <t>3. Zone Filtres : Écran</t>
        </is>
      </c>
    </row>
    <row r="21">
      <c r="A21" s="9" t="inlineStr">
        <is>
          <t>Produit</t>
        </is>
      </c>
      <c r="B21" s="9" t="inlineStr">
        <is>
          <t>Écran</t>
        </is>
      </c>
    </row>
    <row r="22"/>
    <row r="23">
      <c r="A23" s="3" t="inlineStr">
        <is>
          <t>Étiquettes de lignes</t>
        </is>
      </c>
      <c r="B23" s="3" t="inlineStr">
        <is>
          <t>Somme de Montant</t>
        </is>
      </c>
    </row>
    <row r="24">
      <c r="A24" s="3" t="inlineStr">
        <is>
          <t>Julie</t>
        </is>
      </c>
      <c r="B24" s="10">
        <f>SUMIFS(Ventes[Montant],Ventes[Vendeur],$A24,Ventes[Produit],$B$21)</f>
        <v/>
      </c>
    </row>
    <row r="25">
      <c r="A25" s="3" t="inlineStr">
        <is>
          <t>Karim</t>
        </is>
      </c>
      <c r="B25" s="10">
        <f>SUMIFS(Ventes[Montant],Ventes[Vendeur],$A25,Ventes[Produit],$B$21)</f>
        <v/>
      </c>
    </row>
    <row r="26">
      <c r="A26" s="3" t="inlineStr">
        <is>
          <t>Sophie</t>
        </is>
      </c>
      <c r="B26" s="10">
        <f>SUMIFS(Ventes[Montant],Ventes[Vendeur],$A26,Ventes[Produit],$B$21)</f>
        <v/>
      </c>
    </row>
    <row r="27">
      <c r="A27" s="11" t="inlineStr">
        <is>
          <t>Total général</t>
        </is>
      </c>
      <c r="B27" s="10">
        <f>SUMIFS(Ventes[Montant],Ventes[Produit],$B$21)</f>
        <v/>
      </c>
    </row>
    <row r="30">
      <c r="A30" s="8" t="inlineStr">
        <is>
          <t>4. Nombre au lieu de Somme</t>
        </is>
      </c>
    </row>
    <row r="31">
      <c r="A31" s="9" t="inlineStr">
        <is>
          <t>Étiquettes de lignes</t>
        </is>
      </c>
      <c r="B31" s="9" t="inlineStr">
        <is>
          <t>Nombre de Montant</t>
        </is>
      </c>
    </row>
    <row r="32">
      <c r="A32" s="3" t="inlineStr">
        <is>
          <t>Julie</t>
        </is>
      </c>
      <c r="B32" s="12">
        <f>COUNTIFS(Ventes[Vendeur],$A32)</f>
        <v/>
      </c>
    </row>
    <row r="33">
      <c r="A33" s="3" t="inlineStr">
        <is>
          <t>Karim</t>
        </is>
      </c>
      <c r="B33" s="12">
        <f>COUNTIFS(Ventes[Vendeur],$A33)</f>
        <v/>
      </c>
    </row>
    <row r="34">
      <c r="A34" s="3" t="inlineStr">
        <is>
          <t>Sophie</t>
        </is>
      </c>
      <c r="B34" s="12">
        <f>COUNTIFS(Ventes[Vendeur],$A34)</f>
        <v/>
      </c>
    </row>
    <row r="35">
      <c r="A35" s="11" t="inlineStr">
        <is>
          <t>Total général</t>
        </is>
      </c>
      <c r="B35" s="12">
        <f>COUNTA(Ventes[Montant])</f>
        <v/>
      </c>
    </row>
    <row r="38">
      <c r="A38" s="8" t="inlineStr">
        <is>
          <t>5. Moyenne (Paramètres des champs de valeurs)</t>
        </is>
      </c>
    </row>
    <row r="39">
      <c r="A39" s="9" t="inlineStr">
        <is>
          <t>Étiquettes de lignes</t>
        </is>
      </c>
      <c r="B39" s="9" t="inlineStr">
        <is>
          <t>Moyenne de Montant</t>
        </is>
      </c>
    </row>
    <row r="40">
      <c r="A40" s="3" t="inlineStr">
        <is>
          <t>Julie</t>
        </is>
      </c>
      <c r="B40" s="13">
        <f>AVERAGEIFS(Ventes[Montant],Ventes[Vendeur],$A40)</f>
        <v/>
      </c>
    </row>
    <row r="41">
      <c r="A41" s="3" t="inlineStr">
        <is>
          <t>Karim</t>
        </is>
      </c>
      <c r="B41" s="13">
        <f>AVERAGEIFS(Ventes[Montant],Ventes[Vendeur],$A41)</f>
        <v/>
      </c>
    </row>
    <row r="42">
      <c r="A42" s="3" t="inlineStr">
        <is>
          <t>Sophie</t>
        </is>
      </c>
      <c r="B42" s="13">
        <f>AVERAGEIFS(Ventes[Montant],Ventes[Vendeur],$A42)</f>
        <v/>
      </c>
    </row>
    <row r="43">
      <c r="A43" s="11" t="inlineStr">
        <is>
          <t>Total général</t>
        </is>
      </c>
      <c r="B43" s="13">
        <f>AVERAGE(Ventes[Montant])</f>
        <v/>
      </c>
    </row>
    <row r="46">
      <c r="A46" s="8" t="inlineStr">
        <is>
          <t>6. % du total général</t>
        </is>
      </c>
    </row>
    <row r="47">
      <c r="A47" s="9" t="inlineStr">
        <is>
          <t>Étiquettes de lignes</t>
        </is>
      </c>
      <c r="B47" s="9" t="inlineStr">
        <is>
          <t>Somme de Montant</t>
        </is>
      </c>
    </row>
    <row r="48">
      <c r="A48" s="3" t="inlineStr">
        <is>
          <t>Julie</t>
        </is>
      </c>
      <c r="B48" s="14">
        <f>SUMIFS(Ventes[Montant],Ventes[Vendeur],$A48)/SUM(Ventes[Montant])</f>
        <v/>
      </c>
    </row>
    <row r="49">
      <c r="A49" s="3" t="inlineStr">
        <is>
          <t>Karim</t>
        </is>
      </c>
      <c r="B49" s="14">
        <f>SUMIFS(Ventes[Montant],Ventes[Vendeur],$A49)/SUM(Ventes[Montant])</f>
        <v/>
      </c>
    </row>
    <row r="50">
      <c r="A50" s="3" t="inlineStr">
        <is>
          <t>Sophie</t>
        </is>
      </c>
      <c r="B50" s="14">
        <f>SUMIFS(Ventes[Montant],Ventes[Vendeur],$A50)/SUM(Ventes[Montant])</f>
        <v/>
      </c>
    </row>
    <row r="51">
      <c r="A51" s="11" t="inlineStr">
        <is>
          <t>Total général</t>
        </is>
      </c>
      <c r="B51" s="14">
        <f>SUM(B48:B50)</f>
        <v/>
      </c>
    </row>
    <row r="54">
      <c r="A54" s="8" t="inlineStr">
        <is>
          <t>7. Dates groupées par mois</t>
        </is>
      </c>
    </row>
    <row r="55">
      <c r="A55" s="9" t="inlineStr">
        <is>
          <t>Étiquettes de lignes</t>
        </is>
      </c>
      <c r="B55" s="9" t="inlineStr">
        <is>
          <t>Somme de Montant</t>
        </is>
      </c>
    </row>
    <row r="56">
      <c r="A56" s="3" t="inlineStr">
        <is>
          <t>janv</t>
        </is>
      </c>
      <c r="B56" s="10">
        <f>SUMIFS(Ventes[Montant],Ventes[Date],"&gt;="&amp;DATE(2026,1,1),Ventes[Date],"&lt;"&amp;DATE(2026,2,1))</f>
        <v/>
      </c>
    </row>
    <row r="57">
      <c r="A57" s="3" t="inlineStr">
        <is>
          <t>févr</t>
        </is>
      </c>
      <c r="B57" s="10">
        <f>SUMIFS(Ventes[Montant],Ventes[Date],"&gt;="&amp;DATE(2026,2,1),Ventes[Date],"&lt;"&amp;DATE(2026,3,1))</f>
        <v/>
      </c>
    </row>
    <row r="58">
      <c r="A58" s="3" t="inlineStr">
        <is>
          <t>mars</t>
        </is>
      </c>
      <c r="B58" s="10">
        <f>SUMIFS(Ventes[Montant],Ventes[Date],"&gt;="&amp;DATE(2026,3,1),Ventes[Date],"&lt;"&amp;DATE(2026,4,1))</f>
        <v/>
      </c>
    </row>
    <row r="59">
      <c r="A59" s="11" t="inlineStr">
        <is>
          <t>Total général</t>
        </is>
      </c>
      <c r="B59" s="10">
        <f>SUM(Ventes[Montant])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Classeur d’exemple du tutoriel</t>
        </is>
      </c>
    </row>
    <row r="2">
      <c r="A2" s="16" t="inlineStr">
        <is>
          <t>Tableau croisé dynamique Excel : le créer et le maîtriser pas à pas</t>
        </is>
      </c>
    </row>
    <row r="4">
      <c r="A4" t="inlineStr">
        <is>
          <t>Tutoriel complet :</t>
        </is>
      </c>
      <c r="B4" s="17" t="inlineStr">
        <is>
          <t>https://www.excel-zone.com/tableau-croise-dynamique-excel/</t>
        </is>
      </c>
    </row>
    <row r="6">
      <c r="A6" s="18" t="inlineStr">
        <is>
          <t>Les cellules sur fond vert contiennent les formules expliquées dans l’article. Modifiez les données pour voir les résultats changer.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2026-11-02T11:20:38Z</dcterms:created>
  <dcterms:modified xsi:type="dcterms:W3CDTF">2026-11-02T11:20:38Z</dcterms:modified>
</cp:coreProperties>
</file>